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120" activeTab="0"/>
  </bookViews>
  <sheets>
    <sheet name="Celková" sheetId="1" r:id="rId1"/>
    <sheet name="1.kolo" sheetId="2" r:id="rId2"/>
    <sheet name="2.kolo" sheetId="3" r:id="rId3"/>
    <sheet name="3.kolo" sheetId="4" r:id="rId4"/>
    <sheet name="4.kolo" sheetId="5" r:id="rId5"/>
    <sheet name="5.kolo" sheetId="6" r:id="rId6"/>
    <sheet name="List1" sheetId="7" r:id="rId7"/>
  </sheets>
  <definedNames/>
  <calcPr fullCalcOnLoad="1"/>
</workbook>
</file>

<file path=xl/sharedStrings.xml><?xml version="1.0" encoding="utf-8"?>
<sst xmlns="http://schemas.openxmlformats.org/spreadsheetml/2006/main" count="2306" uniqueCount="378">
  <si>
    <t xml:space="preserve">        CELKOVÁ  VÝSLEDKOVÁ   LISTINA</t>
  </si>
  <si>
    <t xml:space="preserve">      </t>
  </si>
  <si>
    <r>
      <t>Pořadatel:</t>
    </r>
    <r>
      <rPr>
        <b/>
        <sz val="10"/>
        <rFont val="Arial CE"/>
        <family val="0"/>
      </rPr>
      <t>SSK 0201 Chrast</t>
    </r>
  </si>
  <si>
    <t>Místo :Chrast u Chrudimi</t>
  </si>
  <si>
    <r>
      <t>Disciplína:</t>
    </r>
    <r>
      <rPr>
        <b/>
        <sz val="10"/>
        <color indexed="10"/>
        <rFont val="Arial CE"/>
        <family val="2"/>
      </rPr>
      <t>VzPi 60</t>
    </r>
  </si>
  <si>
    <r>
      <t>Kategorie:</t>
    </r>
    <r>
      <rPr>
        <b/>
        <sz val="10"/>
        <color indexed="10"/>
        <rFont val="Arial CE"/>
        <family val="2"/>
      </rPr>
      <t>M,J,S</t>
    </r>
  </si>
  <si>
    <t xml:space="preserve"> </t>
  </si>
  <si>
    <t>Poř.</t>
  </si>
  <si>
    <t>Jméno</t>
  </si>
  <si>
    <t>RN</t>
  </si>
  <si>
    <t>SSK-č.čl.</t>
  </si>
  <si>
    <t>Celkem</t>
  </si>
  <si>
    <t>1.</t>
  </si>
  <si>
    <t>KOLÍN</t>
  </si>
  <si>
    <t>Jiří</t>
  </si>
  <si>
    <t>0105-05747</t>
  </si>
  <si>
    <t>2.</t>
  </si>
  <si>
    <t>FITZBAUER</t>
  </si>
  <si>
    <t>Jakub</t>
  </si>
  <si>
    <t>0105-29720</t>
  </si>
  <si>
    <t>3.</t>
  </si>
  <si>
    <t>VOLDÁN</t>
  </si>
  <si>
    <t>Petr</t>
  </si>
  <si>
    <t>0346-05419</t>
  </si>
  <si>
    <t>4.</t>
  </si>
  <si>
    <t>BECHYNĚ</t>
  </si>
  <si>
    <t>0105-27592</t>
  </si>
  <si>
    <t>5.</t>
  </si>
  <si>
    <t xml:space="preserve">BLEHA </t>
  </si>
  <si>
    <t>0201-04750</t>
  </si>
  <si>
    <t>6.</t>
  </si>
  <si>
    <t>MEJTSKÝ</t>
  </si>
  <si>
    <t>Miloslav</t>
  </si>
  <si>
    <t>0346-05410</t>
  </si>
  <si>
    <t>7.</t>
  </si>
  <si>
    <t>KLIMEŠ</t>
  </si>
  <si>
    <t>0358-33500</t>
  </si>
  <si>
    <t>8.</t>
  </si>
  <si>
    <t>9.</t>
  </si>
  <si>
    <t>MIKULECKÝ</t>
  </si>
  <si>
    <t>František</t>
  </si>
  <si>
    <t>0262-02435</t>
  </si>
  <si>
    <t>10.</t>
  </si>
  <si>
    <t>PEŠAVA</t>
  </si>
  <si>
    <t>David</t>
  </si>
  <si>
    <t>0346-09473</t>
  </si>
  <si>
    <t>11.</t>
  </si>
  <si>
    <t>JUN</t>
  </si>
  <si>
    <t>Rudolf</t>
  </si>
  <si>
    <t>0120-04194</t>
  </si>
  <si>
    <t>12.</t>
  </si>
  <si>
    <t>13.</t>
  </si>
  <si>
    <t>ŠRÁMEK</t>
  </si>
  <si>
    <t>0161-00299</t>
  </si>
  <si>
    <t>14.</t>
  </si>
  <si>
    <t>ŠIDLÁK</t>
  </si>
  <si>
    <t>Miroslav</t>
  </si>
  <si>
    <t>0120-34735</t>
  </si>
  <si>
    <t>15.</t>
  </si>
  <si>
    <t>Jaroslav</t>
  </si>
  <si>
    <t>16.</t>
  </si>
  <si>
    <t>Leoš</t>
  </si>
  <si>
    <t>17.</t>
  </si>
  <si>
    <t>VOBORA</t>
  </si>
  <si>
    <t>Václav</t>
  </si>
  <si>
    <t>0105-37532</t>
  </si>
  <si>
    <t>18.</t>
  </si>
  <si>
    <t>POSPÍŠIL</t>
  </si>
  <si>
    <t>Josef</t>
  </si>
  <si>
    <t>0105-05749</t>
  </si>
  <si>
    <t>19.</t>
  </si>
  <si>
    <t>KUČERA</t>
  </si>
  <si>
    <t>0120-04207</t>
  </si>
  <si>
    <t>20.</t>
  </si>
  <si>
    <t>21.</t>
  </si>
  <si>
    <t>LÁLA</t>
  </si>
  <si>
    <t>Bohumil</t>
  </si>
  <si>
    <t>0358-00959</t>
  </si>
  <si>
    <t>22.</t>
  </si>
  <si>
    <t xml:space="preserve">STRAKA </t>
  </si>
  <si>
    <t>0358-19023</t>
  </si>
  <si>
    <t>23.</t>
  </si>
  <si>
    <t>HEVIER</t>
  </si>
  <si>
    <t>Jan</t>
  </si>
  <si>
    <t>0283-00635</t>
  </si>
  <si>
    <t>24.</t>
  </si>
  <si>
    <t>VAVROUŠEK</t>
  </si>
  <si>
    <t>Pavel</t>
  </si>
  <si>
    <t>0346-03678</t>
  </si>
  <si>
    <t>25.</t>
  </si>
  <si>
    <t>CAKL</t>
  </si>
  <si>
    <t>0120-22849</t>
  </si>
  <si>
    <t>26.</t>
  </si>
  <si>
    <t>ČIHÁK</t>
  </si>
  <si>
    <t>0253-00525</t>
  </si>
  <si>
    <t>27.</t>
  </si>
  <si>
    <t>JANOUŠEK</t>
  </si>
  <si>
    <t>0201-27537</t>
  </si>
  <si>
    <t>28.</t>
  </si>
  <si>
    <t>HANSL</t>
  </si>
  <si>
    <t>Adolf</t>
  </si>
  <si>
    <t>0161-00308</t>
  </si>
  <si>
    <t>29.</t>
  </si>
  <si>
    <t>0201-12626</t>
  </si>
  <si>
    <t>30.</t>
  </si>
  <si>
    <t>DOPITA</t>
  </si>
  <si>
    <t>0346-05405</t>
  </si>
  <si>
    <t>31.</t>
  </si>
  <si>
    <t>DOLEŽAL</t>
  </si>
  <si>
    <t>Milan</t>
  </si>
  <si>
    <t>0201-23088</t>
  </si>
  <si>
    <t>32.</t>
  </si>
  <si>
    <t>Tomáš</t>
  </si>
  <si>
    <t>33.</t>
  </si>
  <si>
    <t>VESELÝ</t>
  </si>
  <si>
    <t>0254-08202</t>
  </si>
  <si>
    <t>34.</t>
  </si>
  <si>
    <t>35.</t>
  </si>
  <si>
    <t>DEMUTH</t>
  </si>
  <si>
    <t>Aleš</t>
  </si>
  <si>
    <t>0253-17534</t>
  </si>
  <si>
    <t>36.</t>
  </si>
  <si>
    <t>Stanislav</t>
  </si>
  <si>
    <t>37.</t>
  </si>
  <si>
    <t>MARČAN</t>
  </si>
  <si>
    <t>Vladimír</t>
  </si>
  <si>
    <t>0885-27625</t>
  </si>
  <si>
    <t>38.</t>
  </si>
  <si>
    <t>39.</t>
  </si>
  <si>
    <t>HORÁČEK</t>
  </si>
  <si>
    <t>Lukáš</t>
  </si>
  <si>
    <t>40.</t>
  </si>
  <si>
    <t>STRAKA</t>
  </si>
  <si>
    <t>VzPi 40</t>
  </si>
  <si>
    <t>Ž,Jky,Dor,Vet.</t>
  </si>
  <si>
    <t>FORMAN</t>
  </si>
  <si>
    <t>0253-35976</t>
  </si>
  <si>
    <t>VOBOROVÁ</t>
  </si>
  <si>
    <t>Veronika</t>
  </si>
  <si>
    <t>0105-38306</t>
  </si>
  <si>
    <t>Ondřej</t>
  </si>
  <si>
    <t>0105-37975</t>
  </si>
  <si>
    <t>ŘEHOUNKOVÁ</t>
  </si>
  <si>
    <t>Michaela</t>
  </si>
  <si>
    <t>KOPECKÝ</t>
  </si>
  <si>
    <t>0712-33711</t>
  </si>
  <si>
    <t>Roman</t>
  </si>
  <si>
    <t>KOKEŠ</t>
  </si>
  <si>
    <t>Bohuslav</t>
  </si>
  <si>
    <t>0006-00651</t>
  </si>
  <si>
    <t>MALÁ</t>
  </si>
  <si>
    <t>Iveta</t>
  </si>
  <si>
    <t>0885-35692</t>
  </si>
  <si>
    <t>HLAVÁČKOVÁ</t>
  </si>
  <si>
    <t>Marie</t>
  </si>
  <si>
    <t>0030-37236</t>
  </si>
  <si>
    <t>MARČANOVÁ</t>
  </si>
  <si>
    <t>Jarmila</t>
  </si>
  <si>
    <t>0885-32548</t>
  </si>
  <si>
    <t>BRZKOVÁ</t>
  </si>
  <si>
    <t>Tereza</t>
  </si>
  <si>
    <t>Družstva VzPi</t>
  </si>
  <si>
    <t>Kolín</t>
  </si>
  <si>
    <t>0105</t>
  </si>
  <si>
    <t>Studnice</t>
  </si>
  <si>
    <t>0346</t>
  </si>
  <si>
    <t>Jihlava</t>
  </si>
  <si>
    <t>Chrast</t>
  </si>
  <si>
    <t>0201</t>
  </si>
  <si>
    <t>Chotěboř</t>
  </si>
  <si>
    <t>0120</t>
  </si>
  <si>
    <t>Sezemice</t>
  </si>
  <si>
    <t>0253</t>
  </si>
  <si>
    <t>Pardubice</t>
  </si>
  <si>
    <t>0712</t>
  </si>
  <si>
    <t>Ústí n.O.</t>
  </si>
  <si>
    <t>0262</t>
  </si>
  <si>
    <t>Žďár n. Sáz.</t>
  </si>
  <si>
    <t>0161</t>
  </si>
  <si>
    <t>Olomouc</t>
  </si>
  <si>
    <t>0885</t>
  </si>
  <si>
    <t>VzPu 60</t>
  </si>
  <si>
    <t>M,J,S</t>
  </si>
  <si>
    <t>MATERNA</t>
  </si>
  <si>
    <t>0161-00298</t>
  </si>
  <si>
    <t>KAMAN</t>
  </si>
  <si>
    <t>0161-25654</t>
  </si>
  <si>
    <t>UHLÍŘ</t>
  </si>
  <si>
    <t>Vladislav</t>
  </si>
  <si>
    <t>0054-35070</t>
  </si>
  <si>
    <t>ŠENKAPOUL</t>
  </si>
  <si>
    <t>0039-03183</t>
  </si>
  <si>
    <t>0253-27396</t>
  </si>
  <si>
    <t>DOČEKAL</t>
  </si>
  <si>
    <t>0120-00677</t>
  </si>
  <si>
    <t>BŘEZINA</t>
  </si>
  <si>
    <t>Jindřich</t>
  </si>
  <si>
    <t>0214-00510</t>
  </si>
  <si>
    <t>PELIKÁN</t>
  </si>
  <si>
    <t>Karel</t>
  </si>
  <si>
    <t>0262-02438</t>
  </si>
  <si>
    <t>BLEHA</t>
  </si>
  <si>
    <t>VÍDEŃSKÝ</t>
  </si>
  <si>
    <t>0402-05677</t>
  </si>
  <si>
    <t>Vít</t>
  </si>
  <si>
    <t>HRUBEŠ</t>
  </si>
  <si>
    <t>Vilém</t>
  </si>
  <si>
    <t>0353-04120</t>
  </si>
  <si>
    <t>VzPu 40</t>
  </si>
  <si>
    <t>Ž,Jky,Dorost</t>
  </si>
  <si>
    <t>KRAČMAROVÁ</t>
  </si>
  <si>
    <t>Alžběta</t>
  </si>
  <si>
    <t>0054-26001</t>
  </si>
  <si>
    <t>NOVÁK</t>
  </si>
  <si>
    <t>0253-35304</t>
  </si>
  <si>
    <t>HAVLOVÁ</t>
  </si>
  <si>
    <t>0162-38444</t>
  </si>
  <si>
    <t>BIČIŠTĚ</t>
  </si>
  <si>
    <t>0254-36751</t>
  </si>
  <si>
    <t>Jana</t>
  </si>
  <si>
    <t>ADAMOVÁ</t>
  </si>
  <si>
    <t>0253-00522</t>
  </si>
  <si>
    <t>0054-35071</t>
  </si>
  <si>
    <t>ŠTĚRBOVÁ</t>
  </si>
  <si>
    <t>0253-36718</t>
  </si>
  <si>
    <t>HOZÁKOVÁ</t>
  </si>
  <si>
    <t>Stanislava</t>
  </si>
  <si>
    <t>0253-38544</t>
  </si>
  <si>
    <t>HÓTA</t>
  </si>
  <si>
    <t>0054-36590</t>
  </si>
  <si>
    <t>DITRYCH</t>
  </si>
  <si>
    <t>Marek</t>
  </si>
  <si>
    <t>0147-34707</t>
  </si>
  <si>
    <t>Družstva VzPu</t>
  </si>
  <si>
    <t>Žďár n.Sázavou</t>
  </si>
  <si>
    <t>Hradec Králové</t>
  </si>
  <si>
    <t>0054</t>
  </si>
  <si>
    <t>Chlumec n.C.</t>
  </si>
  <si>
    <t>0147</t>
  </si>
  <si>
    <t xml:space="preserve">Započítávají se 3 nejlepší výsledky     </t>
  </si>
  <si>
    <t>Hlavní rozhodčí: Kubík Josef A -19</t>
  </si>
  <si>
    <t xml:space="preserve">  VÝSLEDKOVÁ   LISTINA</t>
  </si>
  <si>
    <t xml:space="preserve">                      Putovní pohár SSK Chrast - 1.kolo</t>
  </si>
  <si>
    <t>Družstva - Pi</t>
  </si>
  <si>
    <t>0359</t>
  </si>
  <si>
    <t>KRAČMÁŘOVÁ</t>
  </si>
  <si>
    <t>0235-00522</t>
  </si>
  <si>
    <t>Hlavní rozhodčí: Kubík Josef  A - 19</t>
  </si>
  <si>
    <t>0358-35475</t>
  </si>
  <si>
    <t>Vlastimil</t>
  </si>
  <si>
    <t>0358-10781</t>
  </si>
  <si>
    <t>KLUKA</t>
  </si>
  <si>
    <t>Radovan</t>
  </si>
  <si>
    <t>0885-38534</t>
  </si>
  <si>
    <t>JANDA</t>
  </si>
  <si>
    <t>Martin</t>
  </si>
  <si>
    <t>AVZO</t>
  </si>
  <si>
    <t>VzPi 60 SH1</t>
  </si>
  <si>
    <t>VACHOVÁ</t>
  </si>
  <si>
    <t>Vendula</t>
  </si>
  <si>
    <t>0201-01491</t>
  </si>
  <si>
    <t>PĚCH</t>
  </si>
  <si>
    <t>0162-05650</t>
  </si>
  <si>
    <t>KOHOUTOVÁ</t>
  </si>
  <si>
    <t>Václava</t>
  </si>
  <si>
    <t>Havl.Brod</t>
  </si>
  <si>
    <t xml:space="preserve">                      Putovní pohár SSK Chrast - 3.kolo</t>
  </si>
  <si>
    <t xml:space="preserve">                      Putovní pohár SSK Chrast - 4.kolo</t>
  </si>
  <si>
    <t xml:space="preserve">                      Putovní pohár SSK Chrast - 5.kolo</t>
  </si>
  <si>
    <t>0147-00000</t>
  </si>
  <si>
    <r>
      <t>Místo a datum konání:</t>
    </r>
    <r>
      <rPr>
        <b/>
        <sz val="10"/>
        <rFont val="Arial CE"/>
        <family val="0"/>
      </rPr>
      <t>Chrast 6.11.2011</t>
    </r>
  </si>
  <si>
    <t>0353-39143</t>
  </si>
  <si>
    <t xml:space="preserve">                      Putovní pohár SSK Chrast 2012</t>
  </si>
  <si>
    <t>PETERA</t>
  </si>
  <si>
    <t>Lubomír</t>
  </si>
  <si>
    <t>0646-38603</t>
  </si>
  <si>
    <t>KOŘÍNEK</t>
  </si>
  <si>
    <t>0712-24870</t>
  </si>
  <si>
    <t>JANČA</t>
  </si>
  <si>
    <t>Oldřich</t>
  </si>
  <si>
    <t>0885-32550</t>
  </si>
  <si>
    <t>BULÍČEK</t>
  </si>
  <si>
    <t>Přemysl</t>
  </si>
  <si>
    <t>0092-03668</t>
  </si>
  <si>
    <t>MIKULKA</t>
  </si>
  <si>
    <t>GRONSKÝ</t>
  </si>
  <si>
    <t>0885-19053</t>
  </si>
  <si>
    <t>0854-39193</t>
  </si>
  <si>
    <t>BENEŠ</t>
  </si>
  <si>
    <t>Dominik</t>
  </si>
  <si>
    <t>0885-34413</t>
  </si>
  <si>
    <t>SROVNAL</t>
  </si>
  <si>
    <t>0885-32122</t>
  </si>
  <si>
    <t>TURZO</t>
  </si>
  <si>
    <t>0253-37304</t>
  </si>
  <si>
    <t>BLAŽEK</t>
  </si>
  <si>
    <t>MÁLKOVÁ</t>
  </si>
  <si>
    <t>Klára</t>
  </si>
  <si>
    <t>0253-39176</t>
  </si>
  <si>
    <t>SOVOVÁ</t>
  </si>
  <si>
    <t>Martina</t>
  </si>
  <si>
    <t>0054-00000</t>
  </si>
  <si>
    <t>KNÁPKOVÁ</t>
  </si>
  <si>
    <t>Monika</t>
  </si>
  <si>
    <t>0054-38475</t>
  </si>
  <si>
    <t>0253-38880</t>
  </si>
  <si>
    <t>MICHAL</t>
  </si>
  <si>
    <t>0287-26317</t>
  </si>
  <si>
    <t>POLÁČEK</t>
  </si>
  <si>
    <t>0200-36254</t>
  </si>
  <si>
    <t>HROBAŘOVÁ</t>
  </si>
  <si>
    <t>Lenka</t>
  </si>
  <si>
    <t>0253-38043</t>
  </si>
  <si>
    <t>DVOŘÁKOVÁ</t>
  </si>
  <si>
    <t>Kamila</t>
  </si>
  <si>
    <t>0253-38042</t>
  </si>
  <si>
    <t xml:space="preserve">                      Putovní pohár SSK Chrast - 2.kolo</t>
  </si>
  <si>
    <r>
      <t>Místo a datum konání:</t>
    </r>
    <r>
      <rPr>
        <b/>
        <sz val="10"/>
        <rFont val="Arial CE"/>
        <family val="0"/>
      </rPr>
      <t>Chrast 4.12.2011</t>
    </r>
  </si>
  <si>
    <t>0201-00056</t>
  </si>
  <si>
    <t>KUBÍK</t>
  </si>
  <si>
    <t>0147-36750</t>
  </si>
  <si>
    <t>0147-39115</t>
  </si>
  <si>
    <t>KRBCOVÁ</t>
  </si>
  <si>
    <t>Andrea</t>
  </si>
  <si>
    <t>0885-37780</t>
  </si>
  <si>
    <t>HOVORKA</t>
  </si>
  <si>
    <t>0253-38878</t>
  </si>
  <si>
    <t>KREJZA</t>
  </si>
  <si>
    <t>0885-00000</t>
  </si>
  <si>
    <t>KRBEC</t>
  </si>
  <si>
    <t>0885-37669</t>
  </si>
  <si>
    <t>KLOKOČNÍK</t>
  </si>
  <si>
    <t>0006-01034</t>
  </si>
  <si>
    <t>VÍŠKOVÁ</t>
  </si>
  <si>
    <t>Kristýna</t>
  </si>
  <si>
    <t>ZELENÁ</t>
  </si>
  <si>
    <t>0324-37374</t>
  </si>
  <si>
    <t xml:space="preserve">Chrast </t>
  </si>
  <si>
    <t>Třebíč</t>
  </si>
  <si>
    <t>0039</t>
  </si>
  <si>
    <t>-</t>
  </si>
  <si>
    <t>Třešť</t>
  </si>
  <si>
    <r>
      <t>Místo a datum konání:</t>
    </r>
    <r>
      <rPr>
        <b/>
        <sz val="10"/>
        <rFont val="Arial CE"/>
        <family val="0"/>
      </rPr>
      <t>Chrast 8.1.2012</t>
    </r>
  </si>
  <si>
    <t>Ivo</t>
  </si>
  <si>
    <t>0161-20621</t>
  </si>
  <si>
    <t>MULLER</t>
  </si>
  <si>
    <t>0885-38751</t>
  </si>
  <si>
    <t>PIŠTĚCKÝ</t>
  </si>
  <si>
    <t>0775-32508</t>
  </si>
  <si>
    <r>
      <t>Místo a datum konání:</t>
    </r>
    <r>
      <rPr>
        <b/>
        <sz val="10"/>
        <rFont val="Arial CE"/>
        <family val="0"/>
      </rPr>
      <t>Chrast 5.2.2012</t>
    </r>
  </si>
  <si>
    <t>SLUKA</t>
  </si>
  <si>
    <t>0092-36885</t>
  </si>
  <si>
    <t>0062-02071</t>
  </si>
  <si>
    <t>GLADKOV</t>
  </si>
  <si>
    <t>0059-36804</t>
  </si>
  <si>
    <t>CIMBUREK</t>
  </si>
  <si>
    <t>Ladislav</t>
  </si>
  <si>
    <t>0201-00000</t>
  </si>
  <si>
    <t>Přelouč</t>
  </si>
  <si>
    <t>0092</t>
  </si>
  <si>
    <t>41.</t>
  </si>
  <si>
    <t>42.</t>
  </si>
  <si>
    <t>HANUŠ</t>
  </si>
  <si>
    <r>
      <t>Místo a datum konání:</t>
    </r>
    <r>
      <rPr>
        <b/>
        <sz val="10"/>
        <rFont val="Arial CE"/>
        <family val="0"/>
      </rPr>
      <t>Chrast 4.3.2012</t>
    </r>
  </si>
  <si>
    <t>ROHÁČEK</t>
  </si>
  <si>
    <t>KADLECOVÁ</t>
  </si>
  <si>
    <t>0039-00000</t>
  </si>
  <si>
    <t>0039-28061</t>
  </si>
  <si>
    <t>43.</t>
  </si>
  <si>
    <t>44.</t>
  </si>
  <si>
    <t xml:space="preserve">KADLEC </t>
  </si>
  <si>
    <t>0303-01925</t>
  </si>
  <si>
    <t>KARÁSEK</t>
  </si>
  <si>
    <t>Michal</t>
  </si>
  <si>
    <t>0358</t>
  </si>
  <si>
    <t>0054-39193</t>
  </si>
  <si>
    <t>0039-00709</t>
  </si>
  <si>
    <t>0054-39291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</si>
</sst>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0">
    <font>
      <sz val="10"/>
      <name val="Arial CE"/>
      <family val="0"/>
    </font>
    <font>
      <b/>
      <sz val="10"/>
      <name val="Arial CE"/>
      <family val="2"/>
    </font>
    <font>
      <b/>
      <sz val="18"/>
      <color indexed="12"/>
      <name val="Arial CE"/>
      <family val="2"/>
    </font>
    <font>
      <b/>
      <sz val="14"/>
      <name val="Arial CE"/>
      <family val="0"/>
    </font>
    <font>
      <b/>
      <i/>
      <sz val="14"/>
      <name val="Arial CE"/>
      <family val="0"/>
    </font>
    <font>
      <sz val="14"/>
      <name val="Arial CE"/>
      <family val="2"/>
    </font>
    <font>
      <b/>
      <sz val="14"/>
      <color indexed="11"/>
      <name val="Arial CE"/>
      <family val="2"/>
    </font>
    <font>
      <i/>
      <sz val="10"/>
      <color indexed="11"/>
      <name val="Arial CE"/>
      <family val="2"/>
    </font>
    <font>
      <sz val="10"/>
      <color indexed="11"/>
      <name val="Arial CE"/>
      <family val="2"/>
    </font>
    <font>
      <b/>
      <sz val="10"/>
      <color indexed="11"/>
      <name val="Arial CE"/>
      <family val="2"/>
    </font>
    <font>
      <i/>
      <sz val="10"/>
      <name val="Arial CE"/>
      <family val="0"/>
    </font>
    <font>
      <b/>
      <sz val="10"/>
      <color indexed="10"/>
      <name val="Arial CE"/>
      <family val="2"/>
    </font>
    <font>
      <b/>
      <i/>
      <sz val="10"/>
      <name val="Arial CE"/>
      <family val="0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b/>
      <sz val="14"/>
      <color indexed="14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Fill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ont="1" applyAlignment="1">
      <alignment horizontal="center"/>
    </xf>
    <xf numFmtId="0" fontId="1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Fill="1" applyAlignment="1">
      <alignment/>
    </xf>
    <xf numFmtId="0" fontId="10" fillId="0" borderId="0" xfId="0" applyFont="1" applyAlignment="1">
      <alignment horizontal="left"/>
    </xf>
    <xf numFmtId="0" fontId="11" fillId="0" borderId="0" xfId="0" applyFont="1" applyAlignment="1">
      <alignment/>
    </xf>
    <xf numFmtId="0" fontId="10" fillId="0" borderId="0" xfId="0" applyFont="1" applyAlignment="1">
      <alignment horizontal="center"/>
    </xf>
    <xf numFmtId="49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Fill="1" applyAlignment="1">
      <alignment/>
    </xf>
    <xf numFmtId="0" fontId="3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0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49" fontId="10" fillId="0" borderId="0" xfId="0" applyNumberFormat="1" applyFont="1" applyAlignment="1">
      <alignment horizontal="center"/>
    </xf>
    <xf numFmtId="0" fontId="10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66"/>
  <sheetViews>
    <sheetView tabSelected="1" zoomScalePageLayoutView="0" workbookViewId="0" topLeftCell="A1">
      <selection activeCell="L2" sqref="L2"/>
    </sheetView>
  </sheetViews>
  <sheetFormatPr defaultColWidth="9.00390625" defaultRowHeight="12.75"/>
  <cols>
    <col min="1" max="1" width="4.25390625" style="0" customWidth="1"/>
    <col min="2" max="2" width="15.125" style="0" customWidth="1"/>
    <col min="4" max="4" width="4.25390625" style="0" customWidth="1"/>
    <col min="5" max="5" width="10.75390625" style="0" customWidth="1"/>
    <col min="6" max="10" width="7.75390625" style="0" customWidth="1"/>
  </cols>
  <sheetData>
    <row r="1" spans="1:15" ht="23.25">
      <c r="A1" s="1"/>
      <c r="B1" s="2" t="s">
        <v>0</v>
      </c>
      <c r="D1" s="3"/>
      <c r="E1" s="4"/>
      <c r="F1" s="5"/>
      <c r="G1" s="6"/>
      <c r="H1" s="5"/>
      <c r="I1" s="6"/>
      <c r="J1" s="6"/>
      <c r="K1" s="6"/>
      <c r="L1" s="7"/>
      <c r="M1" s="8"/>
      <c r="N1" s="9"/>
      <c r="O1" s="9"/>
    </row>
    <row r="2" spans="1:15" ht="18">
      <c r="A2" s="10" t="s">
        <v>1</v>
      </c>
      <c r="B2" s="11" t="s">
        <v>272</v>
      </c>
      <c r="C2" s="12"/>
      <c r="D2" s="13"/>
      <c r="E2" s="14"/>
      <c r="F2" s="13"/>
      <c r="G2" s="15"/>
      <c r="H2" s="16"/>
      <c r="I2" s="17"/>
      <c r="J2" s="18"/>
      <c r="N2" s="19"/>
      <c r="O2" s="9"/>
    </row>
    <row r="3" spans="1:15" ht="12.75">
      <c r="A3" s="20"/>
      <c r="B3" t="s">
        <v>2</v>
      </c>
      <c r="D3" s="21"/>
      <c r="E3" s="22"/>
      <c r="F3" t="s">
        <v>3</v>
      </c>
      <c r="H3" s="23"/>
      <c r="I3" s="18"/>
      <c r="J3" s="18"/>
      <c r="K3" s="24"/>
      <c r="L3" s="24"/>
      <c r="N3" s="9"/>
      <c r="O3" s="9"/>
    </row>
    <row r="4" spans="1:15" ht="12.75">
      <c r="A4" s="20"/>
      <c r="B4" t="s">
        <v>4</v>
      </c>
      <c r="D4" s="19"/>
      <c r="E4" s="22"/>
      <c r="F4" t="s">
        <v>5</v>
      </c>
      <c r="H4" s="23"/>
      <c r="I4" s="18"/>
      <c r="J4" s="18"/>
      <c r="K4" s="24"/>
      <c r="L4" s="24"/>
      <c r="N4" s="9"/>
      <c r="O4" s="9"/>
    </row>
    <row r="5" spans="1:15" ht="12.75">
      <c r="A5" s="20"/>
      <c r="L5" s="24" t="s">
        <v>6</v>
      </c>
      <c r="N5" s="9"/>
      <c r="O5" s="9"/>
    </row>
    <row r="6" spans="1:13" ht="12.75">
      <c r="A6" s="25" t="s">
        <v>7</v>
      </c>
      <c r="B6" s="26" t="s">
        <v>8</v>
      </c>
      <c r="C6" s="27"/>
      <c r="D6" s="19" t="s">
        <v>9</v>
      </c>
      <c r="E6" s="28" t="s">
        <v>10</v>
      </c>
      <c r="F6" s="19">
        <v>1</v>
      </c>
      <c r="G6" s="19">
        <v>2</v>
      </c>
      <c r="H6" s="29">
        <v>3</v>
      </c>
      <c r="I6" s="17">
        <v>4</v>
      </c>
      <c r="J6" s="19">
        <v>5</v>
      </c>
      <c r="K6" s="19" t="s">
        <v>11</v>
      </c>
      <c r="M6" s="17"/>
    </row>
    <row r="7" spans="1:13" ht="12.75" customHeight="1">
      <c r="A7" s="20" t="s">
        <v>12</v>
      </c>
      <c r="B7" s="18" t="s">
        <v>273</v>
      </c>
      <c r="C7" s="18" t="s">
        <v>274</v>
      </c>
      <c r="D7" s="21">
        <v>76</v>
      </c>
      <c r="E7" s="58" t="s">
        <v>275</v>
      </c>
      <c r="F7" s="17">
        <v>569</v>
      </c>
      <c r="G7" s="17">
        <v>0</v>
      </c>
      <c r="H7" s="17">
        <v>567</v>
      </c>
      <c r="I7" s="17">
        <v>573</v>
      </c>
      <c r="J7" s="17">
        <f>SUMIF('5.kolo'!$B$6:$B$36,B7,'5.kolo'!$L$6:$L$36)</f>
        <v>566</v>
      </c>
      <c r="K7" s="30">
        <f aca="true" t="shared" si="0" ref="K7:K39">SUM(((LARGE(F7:J7,1))+((LARGE(F7:J7,2))+((LARGE(F7:J7,3))))))</f>
        <v>1709</v>
      </c>
      <c r="L7" s="31"/>
      <c r="M7" s="19"/>
    </row>
    <row r="8" spans="1:13" ht="12.75" customHeight="1">
      <c r="A8" s="20" t="s">
        <v>16</v>
      </c>
      <c r="B8" s="18" t="s">
        <v>13</v>
      </c>
      <c r="C8" s="18" t="s">
        <v>14</v>
      </c>
      <c r="D8" s="21">
        <v>69</v>
      </c>
      <c r="E8" s="22" t="s">
        <v>15</v>
      </c>
      <c r="F8" s="17">
        <v>565</v>
      </c>
      <c r="G8" s="17">
        <v>0</v>
      </c>
      <c r="H8" s="17">
        <v>564</v>
      </c>
      <c r="I8" s="17">
        <v>569</v>
      </c>
      <c r="J8" s="17">
        <f>SUMIF('5.kolo'!$B$6:$B$36,B8,'5.kolo'!$L$6:$L$36)</f>
        <v>570</v>
      </c>
      <c r="K8" s="30">
        <f t="shared" si="0"/>
        <v>1704</v>
      </c>
      <c r="L8" s="31"/>
      <c r="M8" s="19"/>
    </row>
    <row r="9" spans="1:15" ht="12.75" customHeight="1">
      <c r="A9" s="20" t="s">
        <v>20</v>
      </c>
      <c r="B9" t="s">
        <v>17</v>
      </c>
      <c r="C9" t="s">
        <v>18</v>
      </c>
      <c r="D9" s="21">
        <v>86</v>
      </c>
      <c r="E9" s="22" t="s">
        <v>19</v>
      </c>
      <c r="F9" s="17">
        <v>0</v>
      </c>
      <c r="G9" s="17">
        <v>0</v>
      </c>
      <c r="H9" s="17">
        <v>567</v>
      </c>
      <c r="I9" s="17">
        <v>568</v>
      </c>
      <c r="J9" s="17">
        <f>SUMIF('5.kolo'!$B$6:$B$36,B9,'5.kolo'!$L$6:$L$36)</f>
        <v>566</v>
      </c>
      <c r="K9" s="30">
        <f t="shared" si="0"/>
        <v>1701</v>
      </c>
      <c r="L9" s="31"/>
      <c r="M9" s="17"/>
      <c r="O9" s="9"/>
    </row>
    <row r="10" spans="1:15" ht="12.75" customHeight="1">
      <c r="A10" s="20" t="s">
        <v>24</v>
      </c>
      <c r="B10" s="18" t="s">
        <v>135</v>
      </c>
      <c r="C10" s="18" t="s">
        <v>18</v>
      </c>
      <c r="D10" s="21">
        <v>95</v>
      </c>
      <c r="E10" s="22" t="s">
        <v>136</v>
      </c>
      <c r="F10" s="17">
        <v>0</v>
      </c>
      <c r="G10" s="17">
        <v>0</v>
      </c>
      <c r="H10" s="17">
        <v>563</v>
      </c>
      <c r="I10" s="17">
        <v>570</v>
      </c>
      <c r="J10" s="17">
        <f>SUMIF('5.kolo'!$B$6:$B$36,B10,'5.kolo'!$L$6:$L$36)</f>
        <v>562</v>
      </c>
      <c r="K10" s="30">
        <f>SUM(((LARGE(F10:J10,1))+((LARGE(F10:J10,2))+((LARGE(F10:J10,3))))))</f>
        <v>1695</v>
      </c>
      <c r="L10" s="31"/>
      <c r="M10" s="17"/>
      <c r="O10" s="9"/>
    </row>
    <row r="11" spans="1:15" ht="12.75" customHeight="1">
      <c r="A11" s="20" t="s">
        <v>27</v>
      </c>
      <c r="B11" s="18" t="s">
        <v>331</v>
      </c>
      <c r="C11" s="18" t="s">
        <v>14</v>
      </c>
      <c r="D11" s="21">
        <v>57</v>
      </c>
      <c r="E11" s="22" t="s">
        <v>332</v>
      </c>
      <c r="F11" s="17">
        <v>0</v>
      </c>
      <c r="G11" s="17">
        <v>556</v>
      </c>
      <c r="H11" s="17">
        <v>559</v>
      </c>
      <c r="I11" s="17">
        <v>567</v>
      </c>
      <c r="J11" s="17">
        <f>SUMIF('5.kolo'!$B$6:$B$36,B11,'5.kolo'!$L$6:$L$36)</f>
        <v>562</v>
      </c>
      <c r="K11" s="30">
        <f t="shared" si="0"/>
        <v>1688</v>
      </c>
      <c r="L11" s="31"/>
      <c r="M11" s="17"/>
      <c r="O11" s="9"/>
    </row>
    <row r="12" spans="1:15" ht="12.75" customHeight="1">
      <c r="A12" s="20" t="s">
        <v>30</v>
      </c>
      <c r="B12" s="18" t="s">
        <v>251</v>
      </c>
      <c r="C12" s="18" t="s">
        <v>252</v>
      </c>
      <c r="D12" s="21">
        <v>80</v>
      </c>
      <c r="E12" s="22" t="s">
        <v>253</v>
      </c>
      <c r="F12" s="17">
        <v>559</v>
      </c>
      <c r="G12" s="17">
        <v>0</v>
      </c>
      <c r="H12" s="17">
        <v>551</v>
      </c>
      <c r="I12" s="17">
        <v>562</v>
      </c>
      <c r="J12" s="17">
        <f>SUMIF('5.kolo'!$B$6:$B$36,B12,'5.kolo'!$L$6:$L$36)</f>
        <v>563</v>
      </c>
      <c r="K12" s="30">
        <f t="shared" si="0"/>
        <v>1684</v>
      </c>
      <c r="L12" s="31"/>
      <c r="M12" s="17"/>
      <c r="O12" s="9"/>
    </row>
    <row r="13" spans="1:15" ht="12.75" customHeight="1">
      <c r="A13" s="20" t="s">
        <v>34</v>
      </c>
      <c r="B13" s="18" t="s">
        <v>21</v>
      </c>
      <c r="C13" s="18" t="s">
        <v>22</v>
      </c>
      <c r="D13" s="21">
        <v>69</v>
      </c>
      <c r="E13" s="22" t="s">
        <v>23</v>
      </c>
      <c r="F13" s="17">
        <v>559</v>
      </c>
      <c r="G13" s="17">
        <v>553</v>
      </c>
      <c r="H13" s="17">
        <v>555</v>
      </c>
      <c r="I13" s="17">
        <v>563</v>
      </c>
      <c r="J13" s="17">
        <f>SUMIF('5.kolo'!$B$6:$B$36,B13,'5.kolo'!$L$6:$L$36)</f>
        <v>561</v>
      </c>
      <c r="K13" s="30">
        <f t="shared" si="0"/>
        <v>1683</v>
      </c>
      <c r="L13" s="31"/>
      <c r="M13" s="17"/>
      <c r="O13" s="9"/>
    </row>
    <row r="14" spans="1:15" ht="12.75" customHeight="1">
      <c r="A14" s="20" t="s">
        <v>37</v>
      </c>
      <c r="B14" s="18" t="s">
        <v>329</v>
      </c>
      <c r="C14" s="18" t="s">
        <v>204</v>
      </c>
      <c r="D14" s="21">
        <v>64</v>
      </c>
      <c r="E14" s="22" t="s">
        <v>330</v>
      </c>
      <c r="F14" s="17">
        <v>0</v>
      </c>
      <c r="G14" s="17">
        <v>570</v>
      </c>
      <c r="H14" s="17">
        <v>556</v>
      </c>
      <c r="I14" s="17">
        <v>555</v>
      </c>
      <c r="J14" s="17">
        <f>SUMIF('5.kolo'!$B$6:$B$36,B14,'5.kolo'!$L$6:$L$36)</f>
        <v>554</v>
      </c>
      <c r="K14" s="30">
        <f t="shared" si="0"/>
        <v>1681</v>
      </c>
      <c r="L14" s="31"/>
      <c r="M14" s="17"/>
      <c r="O14" s="9"/>
    </row>
    <row r="15" spans="1:11" ht="12.75" customHeight="1">
      <c r="A15" s="20" t="s">
        <v>38</v>
      </c>
      <c r="B15" s="18" t="s">
        <v>278</v>
      </c>
      <c r="C15" s="18" t="s">
        <v>279</v>
      </c>
      <c r="D15" s="21">
        <v>87</v>
      </c>
      <c r="E15" s="58" t="s">
        <v>280</v>
      </c>
      <c r="F15" s="17">
        <v>545</v>
      </c>
      <c r="G15" s="17">
        <v>0</v>
      </c>
      <c r="H15" s="17">
        <v>551</v>
      </c>
      <c r="I15" s="17">
        <v>570</v>
      </c>
      <c r="J15" s="17">
        <f>SUMIF('5.kolo'!$B$6:$B$36,B15,'5.kolo'!$L$6:$L$36)</f>
        <v>556</v>
      </c>
      <c r="K15" s="30">
        <f>SUM(((LARGE(F15:J15,1))+((LARGE(F15:J15,2))+((LARGE(F15:J15,3))))))</f>
        <v>1677</v>
      </c>
    </row>
    <row r="16" spans="1:15" ht="12.75" customHeight="1">
      <c r="A16" s="20" t="s">
        <v>42</v>
      </c>
      <c r="B16" s="18" t="s">
        <v>31</v>
      </c>
      <c r="C16" s="18" t="s">
        <v>32</v>
      </c>
      <c r="D16" s="21">
        <v>41</v>
      </c>
      <c r="E16" s="22" t="s">
        <v>33</v>
      </c>
      <c r="F16" s="17">
        <v>0</v>
      </c>
      <c r="G16" s="17">
        <v>564</v>
      </c>
      <c r="H16" s="17">
        <v>563</v>
      </c>
      <c r="I16" s="17">
        <v>546</v>
      </c>
      <c r="J16" s="17">
        <f>SUMIF('5.kolo'!$B$6:$B$36,B16,'5.kolo'!$L$6:$L$36)</f>
        <v>550</v>
      </c>
      <c r="K16" s="30">
        <f>SUM(((LARGE(F16:J16,1))+((LARGE(F16:J16,2))+((LARGE(F16:J16,3))))))</f>
        <v>1677</v>
      </c>
      <c r="L16" s="31"/>
      <c r="M16" s="17"/>
      <c r="O16" s="9"/>
    </row>
    <row r="17" spans="1:15" ht="12.75" customHeight="1">
      <c r="A17" s="20" t="s">
        <v>46</v>
      </c>
      <c r="B17" s="18" t="s">
        <v>35</v>
      </c>
      <c r="C17" s="18" t="s">
        <v>22</v>
      </c>
      <c r="D17" s="21">
        <v>60</v>
      </c>
      <c r="E17" s="22" t="s">
        <v>36</v>
      </c>
      <c r="F17" s="17">
        <v>539</v>
      </c>
      <c r="G17" s="17">
        <v>540</v>
      </c>
      <c r="H17" s="17">
        <v>559</v>
      </c>
      <c r="I17" s="17">
        <v>562</v>
      </c>
      <c r="J17" s="17">
        <f>SUMIF('5.kolo'!$B$6:$B$36,B17,'5.kolo'!$L$6:$L$36)</f>
        <v>554</v>
      </c>
      <c r="K17" s="30">
        <f t="shared" si="0"/>
        <v>1675</v>
      </c>
      <c r="L17" s="31"/>
      <c r="M17" s="17"/>
      <c r="O17" s="9"/>
    </row>
    <row r="18" spans="1:15" ht="12.75" customHeight="1">
      <c r="A18" s="20" t="s">
        <v>50</v>
      </c>
      <c r="B18" s="18" t="s">
        <v>43</v>
      </c>
      <c r="C18" s="18" t="s">
        <v>44</v>
      </c>
      <c r="D18" s="21">
        <v>71</v>
      </c>
      <c r="E18" s="22" t="s">
        <v>45</v>
      </c>
      <c r="F18" s="17">
        <v>551</v>
      </c>
      <c r="G18" s="17">
        <v>543</v>
      </c>
      <c r="H18" s="17">
        <v>551</v>
      </c>
      <c r="I18" s="17">
        <v>556</v>
      </c>
      <c r="J18" s="17">
        <f>SUMIF('5.kolo'!$B$6:$B$36,B18,'5.kolo'!$L$6:$L$36)</f>
        <v>561</v>
      </c>
      <c r="K18" s="30">
        <f t="shared" si="0"/>
        <v>1668</v>
      </c>
      <c r="L18" s="31"/>
      <c r="M18" s="17"/>
      <c r="O18" s="9"/>
    </row>
    <row r="19" spans="1:15" ht="12.75" customHeight="1">
      <c r="A19" s="20" t="s">
        <v>51</v>
      </c>
      <c r="B19" s="18" t="s">
        <v>129</v>
      </c>
      <c r="C19" s="18" t="s">
        <v>130</v>
      </c>
      <c r="D19" s="21">
        <v>89</v>
      </c>
      <c r="E19" s="22" t="s">
        <v>248</v>
      </c>
      <c r="F19" s="17">
        <v>549</v>
      </c>
      <c r="G19" s="17">
        <v>558</v>
      </c>
      <c r="H19" s="17">
        <v>557</v>
      </c>
      <c r="I19" s="17">
        <v>548</v>
      </c>
      <c r="J19" s="17">
        <v>534</v>
      </c>
      <c r="K19" s="30">
        <f t="shared" si="0"/>
        <v>1664</v>
      </c>
      <c r="L19" s="31"/>
      <c r="M19" s="17"/>
      <c r="O19" s="9"/>
    </row>
    <row r="20" spans="1:11" ht="12.75" customHeight="1">
      <c r="A20" s="20" t="s">
        <v>54</v>
      </c>
      <c r="B20" s="18" t="s">
        <v>52</v>
      </c>
      <c r="C20" s="18" t="s">
        <v>14</v>
      </c>
      <c r="D20" s="21">
        <v>54</v>
      </c>
      <c r="E20" s="22" t="s">
        <v>53</v>
      </c>
      <c r="F20" s="17">
        <v>541</v>
      </c>
      <c r="G20" s="17">
        <v>564</v>
      </c>
      <c r="H20" s="17">
        <v>543</v>
      </c>
      <c r="I20" s="17">
        <v>540</v>
      </c>
      <c r="J20" s="17">
        <f>SUMIF('5.kolo'!$B$6:$B$36,B20,'5.kolo'!$L$6:$L$36)</f>
        <v>553</v>
      </c>
      <c r="K20" s="30">
        <f t="shared" si="0"/>
        <v>1660</v>
      </c>
    </row>
    <row r="21" spans="1:11" ht="12.75" customHeight="1">
      <c r="A21" s="20" t="s">
        <v>58</v>
      </c>
      <c r="B21" s="18" t="s">
        <v>25</v>
      </c>
      <c r="C21" s="18" t="s">
        <v>22</v>
      </c>
      <c r="D21" s="21">
        <v>72</v>
      </c>
      <c r="E21" s="22" t="s">
        <v>26</v>
      </c>
      <c r="F21" s="17">
        <v>0</v>
      </c>
      <c r="G21" s="17">
        <v>540</v>
      </c>
      <c r="H21" s="17">
        <v>525</v>
      </c>
      <c r="I21" s="17">
        <v>556</v>
      </c>
      <c r="J21" s="17">
        <f>SUMIF('5.kolo'!$B$6:$B$36,B21,'5.kolo'!$L$6:$L$36)</f>
        <v>558</v>
      </c>
      <c r="K21" s="30">
        <f t="shared" si="0"/>
        <v>1654</v>
      </c>
    </row>
    <row r="22" spans="1:15" ht="12.75" customHeight="1">
      <c r="A22" s="20" t="s">
        <v>60</v>
      </c>
      <c r="B22" s="18" t="s">
        <v>254</v>
      </c>
      <c r="C22" s="18" t="s">
        <v>255</v>
      </c>
      <c r="D22" s="21">
        <v>77</v>
      </c>
      <c r="E22" s="22" t="s">
        <v>271</v>
      </c>
      <c r="F22" s="17">
        <v>551</v>
      </c>
      <c r="G22" s="17">
        <v>541</v>
      </c>
      <c r="H22" s="17">
        <v>555</v>
      </c>
      <c r="I22" s="17">
        <v>0</v>
      </c>
      <c r="J22" s="17">
        <f>SUMIF('5.kolo'!$B$6:$B$36,B22,'5.kolo'!$L$6:$L$36)</f>
        <v>518</v>
      </c>
      <c r="K22" s="30">
        <f t="shared" si="0"/>
        <v>1647</v>
      </c>
      <c r="L22" s="31"/>
      <c r="M22" s="17"/>
      <c r="O22" s="9"/>
    </row>
    <row r="23" spans="1:15" ht="12.75" customHeight="1">
      <c r="A23" s="20" t="s">
        <v>62</v>
      </c>
      <c r="B23" s="18" t="s">
        <v>114</v>
      </c>
      <c r="C23" s="18" t="s">
        <v>40</v>
      </c>
      <c r="D23" s="21">
        <v>54</v>
      </c>
      <c r="E23" s="22" t="s">
        <v>115</v>
      </c>
      <c r="F23" s="17">
        <v>536</v>
      </c>
      <c r="G23" s="17">
        <v>546</v>
      </c>
      <c r="H23" s="17">
        <v>530</v>
      </c>
      <c r="I23" s="17">
        <v>543</v>
      </c>
      <c r="J23" s="17">
        <f>SUMIF('5.kolo'!$B$6:$B$36,B23,'5.kolo'!$L$6:$L$36)</f>
        <v>543</v>
      </c>
      <c r="K23" s="30">
        <f t="shared" si="0"/>
        <v>1632</v>
      </c>
      <c r="L23" s="31"/>
      <c r="M23" s="17"/>
      <c r="O23" s="9"/>
    </row>
    <row r="24" spans="1:15" ht="12.75" customHeight="1">
      <c r="A24" s="20" t="s">
        <v>66</v>
      </c>
      <c r="B24" s="18" t="s">
        <v>55</v>
      </c>
      <c r="C24" s="18" t="s">
        <v>56</v>
      </c>
      <c r="D24" s="21">
        <v>56</v>
      </c>
      <c r="E24" s="22" t="s">
        <v>57</v>
      </c>
      <c r="F24" s="17">
        <v>546</v>
      </c>
      <c r="G24" s="17">
        <v>538</v>
      </c>
      <c r="H24" s="17">
        <v>543</v>
      </c>
      <c r="I24" s="17">
        <v>541</v>
      </c>
      <c r="J24" s="17">
        <f>SUMIF('5.kolo'!$B$6:$B$36,B24,'5.kolo'!$L$6:$L$36)</f>
        <v>532</v>
      </c>
      <c r="K24" s="30">
        <f t="shared" si="0"/>
        <v>1630</v>
      </c>
      <c r="L24" s="31"/>
      <c r="M24" s="17"/>
      <c r="O24" s="9"/>
    </row>
    <row r="25" spans="1:15" ht="12.75" customHeight="1">
      <c r="A25" s="20" t="s">
        <v>70</v>
      </c>
      <c r="B25" s="18" t="s">
        <v>67</v>
      </c>
      <c r="C25" s="18" t="s">
        <v>68</v>
      </c>
      <c r="D25" s="21">
        <v>47</v>
      </c>
      <c r="E25" s="22" t="s">
        <v>69</v>
      </c>
      <c r="F25" s="17">
        <v>525</v>
      </c>
      <c r="G25" s="17">
        <v>539</v>
      </c>
      <c r="H25" s="17">
        <v>0</v>
      </c>
      <c r="I25" s="17">
        <v>535</v>
      </c>
      <c r="J25" s="17">
        <f>SUMIF('5.kolo'!$B$6:$B$36,B25,'5.kolo'!$L$6:$L$36)</f>
        <v>545</v>
      </c>
      <c r="K25" s="30">
        <f t="shared" si="0"/>
        <v>1619</v>
      </c>
      <c r="L25" s="31"/>
      <c r="M25" s="17"/>
      <c r="O25" s="9"/>
    </row>
    <row r="26" spans="1:15" ht="12.75" customHeight="1">
      <c r="A26" s="20" t="s">
        <v>73</v>
      </c>
      <c r="B26" s="18" t="s">
        <v>47</v>
      </c>
      <c r="C26" s="18" t="s">
        <v>48</v>
      </c>
      <c r="D26" s="21">
        <v>47</v>
      </c>
      <c r="E26" s="22" t="s">
        <v>49</v>
      </c>
      <c r="F26" s="17">
        <v>531</v>
      </c>
      <c r="G26" s="17">
        <v>530</v>
      </c>
      <c r="H26" s="17">
        <v>532</v>
      </c>
      <c r="I26" s="17">
        <v>537</v>
      </c>
      <c r="J26" s="17">
        <f>SUMIF('5.kolo'!$B$6:$B$36,B26,'5.kolo'!$L$6:$L$36)</f>
        <v>547</v>
      </c>
      <c r="K26" s="30">
        <f t="shared" si="0"/>
        <v>1616</v>
      </c>
      <c r="L26" s="31"/>
      <c r="M26" s="17"/>
      <c r="O26" s="9"/>
    </row>
    <row r="27" spans="1:15" ht="12.75" customHeight="1">
      <c r="A27" s="20" t="s">
        <v>74</v>
      </c>
      <c r="B27" s="18" t="s">
        <v>28</v>
      </c>
      <c r="C27" s="18" t="s">
        <v>22</v>
      </c>
      <c r="D27" s="21">
        <v>67</v>
      </c>
      <c r="E27" s="22" t="s">
        <v>29</v>
      </c>
      <c r="F27" s="17">
        <v>550</v>
      </c>
      <c r="G27" s="17">
        <v>531</v>
      </c>
      <c r="H27" s="17">
        <v>0</v>
      </c>
      <c r="I27" s="17">
        <v>524</v>
      </c>
      <c r="J27" s="17">
        <f>SUMIF('5.kolo'!$B$6:$B$36,B27,'5.kolo'!$L$6:$L$36)</f>
        <v>531</v>
      </c>
      <c r="K27" s="30">
        <f t="shared" si="0"/>
        <v>1612</v>
      </c>
      <c r="M27" s="17"/>
      <c r="O27" s="9"/>
    </row>
    <row r="28" spans="1:15" ht="12.75" customHeight="1">
      <c r="A28" s="20" t="s">
        <v>78</v>
      </c>
      <c r="B28" s="18" t="s">
        <v>82</v>
      </c>
      <c r="C28" s="18" t="s">
        <v>83</v>
      </c>
      <c r="D28" s="21">
        <v>51</v>
      </c>
      <c r="E28" s="22" t="s">
        <v>84</v>
      </c>
      <c r="F28" s="17">
        <v>526</v>
      </c>
      <c r="G28" s="17">
        <v>526</v>
      </c>
      <c r="H28" s="17">
        <v>520</v>
      </c>
      <c r="I28" s="17">
        <v>528</v>
      </c>
      <c r="J28" s="17">
        <f>SUMIF('5.kolo'!$B$6:$B$36,B28,'5.kolo'!$L$6:$L$36)</f>
        <v>531</v>
      </c>
      <c r="K28" s="30">
        <f>SUM(((LARGE(F28:J28,1))+((LARGE(F28:J28,2))+((LARGE(F28:J28,3))))))</f>
        <v>1585</v>
      </c>
      <c r="M28" s="17"/>
      <c r="O28" s="9"/>
    </row>
    <row r="29" spans="1:15" ht="12.75" customHeight="1">
      <c r="A29" s="20" t="s">
        <v>81</v>
      </c>
      <c r="B29" s="18" t="s">
        <v>63</v>
      </c>
      <c r="C29" s="18" t="s">
        <v>64</v>
      </c>
      <c r="D29" s="21">
        <v>71</v>
      </c>
      <c r="E29" s="22" t="s">
        <v>65</v>
      </c>
      <c r="F29" s="17">
        <v>538</v>
      </c>
      <c r="G29" s="17">
        <v>518</v>
      </c>
      <c r="H29" s="17">
        <v>0</v>
      </c>
      <c r="I29" s="17">
        <v>520</v>
      </c>
      <c r="J29" s="17">
        <f>SUMIF('5.kolo'!$B$6:$B$36,B29,'5.kolo'!$L$6:$L$36)</f>
        <v>519</v>
      </c>
      <c r="K29" s="30">
        <f t="shared" si="0"/>
        <v>1577</v>
      </c>
      <c r="M29" s="17"/>
      <c r="O29" s="9"/>
    </row>
    <row r="30" spans="1:15" ht="12.75" customHeight="1">
      <c r="A30" s="20" t="s">
        <v>85</v>
      </c>
      <c r="B30" s="18" t="s">
        <v>276</v>
      </c>
      <c r="C30" s="18" t="s">
        <v>64</v>
      </c>
      <c r="D30" s="21">
        <v>58</v>
      </c>
      <c r="E30" s="58" t="s">
        <v>277</v>
      </c>
      <c r="F30" s="17">
        <v>527</v>
      </c>
      <c r="G30" s="17">
        <v>515</v>
      </c>
      <c r="H30" s="17">
        <v>0</v>
      </c>
      <c r="I30" s="17">
        <v>529</v>
      </c>
      <c r="J30" s="17">
        <f>SUMIF('5.kolo'!$B$6:$B$36,B30,'5.kolo'!$L$6:$L$36)</f>
        <v>0</v>
      </c>
      <c r="K30" s="30">
        <f t="shared" si="0"/>
        <v>1571</v>
      </c>
      <c r="M30" s="17"/>
      <c r="O30" s="9"/>
    </row>
    <row r="31" spans="1:15" ht="12.75" customHeight="1">
      <c r="A31" s="20" t="s">
        <v>89</v>
      </c>
      <c r="B31" s="18" t="s">
        <v>281</v>
      </c>
      <c r="C31" s="18" t="s">
        <v>282</v>
      </c>
      <c r="D31" s="21">
        <v>55</v>
      </c>
      <c r="E31" s="22" t="s">
        <v>283</v>
      </c>
      <c r="F31" s="17">
        <v>509</v>
      </c>
      <c r="G31" s="17">
        <v>0</v>
      </c>
      <c r="H31" s="17">
        <v>511</v>
      </c>
      <c r="I31" s="17">
        <v>518</v>
      </c>
      <c r="J31" s="17">
        <f>SUMIF('5.kolo'!$B$6:$B$36,B31,'5.kolo'!$L$6:$L$36)</f>
        <v>537</v>
      </c>
      <c r="K31" s="30">
        <f t="shared" si="0"/>
        <v>1566</v>
      </c>
      <c r="M31" s="17"/>
      <c r="O31" s="9"/>
    </row>
    <row r="32" spans="1:15" ht="12.75" customHeight="1">
      <c r="A32" s="20" t="s">
        <v>92</v>
      </c>
      <c r="B32" s="18" t="s">
        <v>75</v>
      </c>
      <c r="C32" s="18" t="s">
        <v>76</v>
      </c>
      <c r="D32" s="21">
        <v>47</v>
      </c>
      <c r="E32" s="22" t="s">
        <v>77</v>
      </c>
      <c r="F32" s="17">
        <v>521</v>
      </c>
      <c r="G32" s="17">
        <v>523</v>
      </c>
      <c r="H32" s="17">
        <v>519</v>
      </c>
      <c r="I32" s="17">
        <v>0</v>
      </c>
      <c r="J32" s="17">
        <f>SUMIF('5.kolo'!$B$6:$B$36,B32,'5.kolo'!$L$6:$L$36)</f>
        <v>0</v>
      </c>
      <c r="K32" s="30">
        <f t="shared" si="0"/>
        <v>1563</v>
      </c>
      <c r="M32" s="17"/>
      <c r="O32" s="9"/>
    </row>
    <row r="33" spans="1:15" ht="12.75" customHeight="1">
      <c r="A33" s="20" t="s">
        <v>95</v>
      </c>
      <c r="B33" s="18" t="s">
        <v>129</v>
      </c>
      <c r="C33" s="18" t="s">
        <v>249</v>
      </c>
      <c r="D33" s="21">
        <v>60</v>
      </c>
      <c r="E33" s="22" t="s">
        <v>250</v>
      </c>
      <c r="F33" s="17">
        <v>525</v>
      </c>
      <c r="G33" s="17">
        <v>0</v>
      </c>
      <c r="H33" s="17">
        <v>519</v>
      </c>
      <c r="I33" s="17">
        <v>0</v>
      </c>
      <c r="J33" s="17">
        <v>507</v>
      </c>
      <c r="K33" s="30">
        <f t="shared" si="0"/>
        <v>1551</v>
      </c>
      <c r="M33" s="17"/>
      <c r="O33" s="9"/>
    </row>
    <row r="34" spans="1:15" ht="12.75" customHeight="1">
      <c r="A34" s="20" t="s">
        <v>98</v>
      </c>
      <c r="B34" s="18" t="s">
        <v>96</v>
      </c>
      <c r="C34" s="18" t="s">
        <v>68</v>
      </c>
      <c r="D34" s="21">
        <v>55</v>
      </c>
      <c r="E34" s="32" t="s">
        <v>97</v>
      </c>
      <c r="F34" s="17">
        <v>0</v>
      </c>
      <c r="G34" s="17">
        <v>492</v>
      </c>
      <c r="H34" s="17">
        <v>503</v>
      </c>
      <c r="I34" s="17">
        <v>524</v>
      </c>
      <c r="J34" s="17">
        <f>SUMIF('5.kolo'!$B$6:$B$36,B34,'5.kolo'!$L$6:$L$36)</f>
        <v>522</v>
      </c>
      <c r="K34" s="30">
        <f>SUM(((LARGE(F34:J34,1))+((LARGE(F34:J34,2))+((LARGE(F34:J34,3))))))</f>
        <v>1549</v>
      </c>
      <c r="M34" s="17"/>
      <c r="O34" s="9"/>
    </row>
    <row r="35" spans="1:11" ht="12.75" customHeight="1">
      <c r="A35" s="20" t="s">
        <v>102</v>
      </c>
      <c r="B35" s="18" t="s">
        <v>86</v>
      </c>
      <c r="C35" s="18" t="s">
        <v>87</v>
      </c>
      <c r="D35" s="21">
        <v>54</v>
      </c>
      <c r="E35" s="22" t="s">
        <v>88</v>
      </c>
      <c r="F35" s="17">
        <v>0</v>
      </c>
      <c r="G35" s="17">
        <v>511</v>
      </c>
      <c r="H35" s="17">
        <v>505</v>
      </c>
      <c r="I35" s="17">
        <v>0</v>
      </c>
      <c r="J35" s="17">
        <f>SUMIF('5.kolo'!$B$6:$B$36,B35,'5.kolo'!$L$6:$L$36)</f>
        <v>514</v>
      </c>
      <c r="K35" s="30">
        <f t="shared" si="0"/>
        <v>1530</v>
      </c>
    </row>
    <row r="36" spans="1:15" ht="12.75" customHeight="1">
      <c r="A36" s="20" t="s">
        <v>104</v>
      </c>
      <c r="B36" s="18" t="s">
        <v>90</v>
      </c>
      <c r="C36" s="18" t="s">
        <v>83</v>
      </c>
      <c r="D36" s="21">
        <v>45</v>
      </c>
      <c r="E36" s="22" t="s">
        <v>91</v>
      </c>
      <c r="F36" s="17">
        <v>490</v>
      </c>
      <c r="G36" s="17">
        <v>481</v>
      </c>
      <c r="H36" s="17">
        <v>516</v>
      </c>
      <c r="I36" s="17">
        <v>495</v>
      </c>
      <c r="J36" s="17">
        <f>SUMIF('5.kolo'!$B$6:$B$36,B36,'5.kolo'!$L$6:$L$36)</f>
        <v>0</v>
      </c>
      <c r="K36" s="30">
        <f t="shared" si="0"/>
        <v>1501</v>
      </c>
      <c r="M36" s="17"/>
      <c r="O36" s="9"/>
    </row>
    <row r="37" spans="1:13" ht="12.75" customHeight="1">
      <c r="A37" s="20" t="s">
        <v>107</v>
      </c>
      <c r="B37" s="18" t="s">
        <v>108</v>
      </c>
      <c r="C37" s="18" t="s">
        <v>109</v>
      </c>
      <c r="D37" s="21">
        <v>60</v>
      </c>
      <c r="E37" s="22" t="s">
        <v>110</v>
      </c>
      <c r="F37" s="17">
        <v>487</v>
      </c>
      <c r="G37" s="17">
        <v>497</v>
      </c>
      <c r="H37" s="17">
        <v>501</v>
      </c>
      <c r="I37" s="17">
        <v>484</v>
      </c>
      <c r="J37" s="17">
        <f>SUMIF('5.kolo'!$B$6:$B$36,B37,'5.kolo'!$L$6:$L$36)</f>
        <v>494</v>
      </c>
      <c r="K37" s="30">
        <f t="shared" si="0"/>
        <v>1492</v>
      </c>
      <c r="M37" s="17"/>
    </row>
    <row r="38" spans="1:13" ht="12.75" customHeight="1">
      <c r="A38" s="20" t="s">
        <v>111</v>
      </c>
      <c r="B38" s="18" t="s">
        <v>118</v>
      </c>
      <c r="C38" s="18" t="s">
        <v>119</v>
      </c>
      <c r="D38" s="21">
        <v>68</v>
      </c>
      <c r="E38" s="22" t="s">
        <v>120</v>
      </c>
      <c r="F38" s="17">
        <v>502</v>
      </c>
      <c r="G38" s="17">
        <v>463</v>
      </c>
      <c r="H38" s="17">
        <v>437</v>
      </c>
      <c r="I38" s="17">
        <v>422</v>
      </c>
      <c r="J38" s="17">
        <f>SUMIF('5.kolo'!$B$6:$B$36,B38,'5.kolo'!$L$6:$L$36)</f>
        <v>0</v>
      </c>
      <c r="K38" s="30">
        <f t="shared" si="0"/>
        <v>1402</v>
      </c>
      <c r="M38" s="17"/>
    </row>
    <row r="39" spans="1:13" ht="12.75" customHeight="1">
      <c r="A39" s="20" t="s">
        <v>113</v>
      </c>
      <c r="B39" s="18" t="s">
        <v>105</v>
      </c>
      <c r="C39" s="18" t="s">
        <v>64</v>
      </c>
      <c r="D39" s="21">
        <v>48</v>
      </c>
      <c r="E39" s="22" t="s">
        <v>106</v>
      </c>
      <c r="F39" s="17">
        <v>398</v>
      </c>
      <c r="G39" s="17">
        <v>403</v>
      </c>
      <c r="H39" s="17">
        <v>399</v>
      </c>
      <c r="I39" s="17">
        <v>412</v>
      </c>
      <c r="J39" s="17">
        <f>SUMIF('5.kolo'!$B$6:$B$36,B39,'5.kolo'!$L$6:$L$36)</f>
        <v>0</v>
      </c>
      <c r="K39" s="30">
        <f t="shared" si="0"/>
        <v>1214</v>
      </c>
      <c r="M39" s="17"/>
    </row>
    <row r="40" spans="1:13" ht="12.75" customHeight="1">
      <c r="A40" s="20" t="s">
        <v>116</v>
      </c>
      <c r="B40" s="18" t="s">
        <v>350</v>
      </c>
      <c r="C40" s="18" t="s">
        <v>22</v>
      </c>
      <c r="D40" s="21">
        <v>57</v>
      </c>
      <c r="E40" s="58" t="s">
        <v>351</v>
      </c>
      <c r="F40" s="17">
        <v>0</v>
      </c>
      <c r="G40" s="17">
        <v>0</v>
      </c>
      <c r="H40" s="17">
        <v>0</v>
      </c>
      <c r="I40" s="17">
        <v>558</v>
      </c>
      <c r="J40" s="17">
        <f>SUMIF('5.kolo'!$B$6:$B$36,B40,'5.kolo'!$L$6:$L$36)</f>
        <v>547</v>
      </c>
      <c r="K40" s="30">
        <f aca="true" t="shared" si="1" ref="K40:K50">SUM(((LARGE(F40:J40,1))+((LARGE(F40:J40,2))+((LARGE(F40:J40,3))))))</f>
        <v>1105</v>
      </c>
      <c r="M40" s="17"/>
    </row>
    <row r="41" spans="1:13" ht="12.75" customHeight="1">
      <c r="A41" s="20" t="s">
        <v>117</v>
      </c>
      <c r="B41" s="18" t="s">
        <v>79</v>
      </c>
      <c r="C41" s="18" t="s">
        <v>68</v>
      </c>
      <c r="D41" s="21">
        <v>55</v>
      </c>
      <c r="E41" s="22" t="s">
        <v>80</v>
      </c>
      <c r="F41" s="17">
        <v>507</v>
      </c>
      <c r="G41" s="17">
        <v>519</v>
      </c>
      <c r="H41" s="17">
        <v>0</v>
      </c>
      <c r="I41" s="17">
        <v>0</v>
      </c>
      <c r="J41" s="17">
        <f>SUMIF('5.kolo'!$B$6:$B$36,B41,'5.kolo'!$L$6:$L$36)</f>
        <v>0</v>
      </c>
      <c r="K41" s="30">
        <f t="shared" si="1"/>
        <v>1026</v>
      </c>
      <c r="M41" s="17"/>
    </row>
    <row r="42" spans="1:13" ht="12.75" customHeight="1">
      <c r="A42" s="20" t="s">
        <v>121</v>
      </c>
      <c r="B42" s="18" t="s">
        <v>213</v>
      </c>
      <c r="C42" s="18" t="s">
        <v>343</v>
      </c>
      <c r="D42" s="21">
        <v>63</v>
      </c>
      <c r="E42" s="58" t="s">
        <v>344</v>
      </c>
      <c r="F42" s="17">
        <v>0</v>
      </c>
      <c r="G42" s="17">
        <v>0</v>
      </c>
      <c r="H42" s="17">
        <v>475</v>
      </c>
      <c r="I42" s="17">
        <v>459</v>
      </c>
      <c r="J42" s="17">
        <f>SUMIF('5.kolo'!$B$6:$B$36,B42,'5.kolo'!$L$6:$L$36)</f>
        <v>0</v>
      </c>
      <c r="K42" s="30">
        <f t="shared" si="1"/>
        <v>934</v>
      </c>
      <c r="M42" s="17"/>
    </row>
    <row r="43" spans="1:11" ht="12.75" customHeight="1">
      <c r="A43" s="20" t="s">
        <v>123</v>
      </c>
      <c r="B43" s="18" t="s">
        <v>202</v>
      </c>
      <c r="C43" s="18" t="s">
        <v>56</v>
      </c>
      <c r="D43" s="21">
        <v>53</v>
      </c>
      <c r="E43" s="32" t="s">
        <v>203</v>
      </c>
      <c r="F43" s="17">
        <v>0</v>
      </c>
      <c r="G43" s="17">
        <v>438</v>
      </c>
      <c r="H43" s="17">
        <v>430</v>
      </c>
      <c r="I43" s="17">
        <v>0</v>
      </c>
      <c r="J43" s="17">
        <f>SUMIF('5.kolo'!$B$6:$B$36,B43,'5.kolo'!$L$6:$L$36)</f>
        <v>0</v>
      </c>
      <c r="K43" s="30">
        <f t="shared" si="1"/>
        <v>868</v>
      </c>
    </row>
    <row r="44" spans="1:15" ht="12.75" customHeight="1">
      <c r="A44" s="20" t="s">
        <v>127</v>
      </c>
      <c r="B44" s="18" t="s">
        <v>99</v>
      </c>
      <c r="C44" s="18" t="s">
        <v>100</v>
      </c>
      <c r="D44" s="21">
        <v>46</v>
      </c>
      <c r="E44" s="22" t="s">
        <v>101</v>
      </c>
      <c r="F44" s="17">
        <v>423</v>
      </c>
      <c r="G44" s="17">
        <v>404</v>
      </c>
      <c r="H44" s="17">
        <v>0</v>
      </c>
      <c r="I44" s="17">
        <v>0</v>
      </c>
      <c r="J44" s="17">
        <f>SUMIF('5.kolo'!$B$6:$B$36,B44,'5.kolo'!$L$6:$L$36)</f>
        <v>0</v>
      </c>
      <c r="K44" s="30">
        <f t="shared" si="1"/>
        <v>827</v>
      </c>
      <c r="O44" s="9"/>
    </row>
    <row r="45" spans="1:15" ht="12.75" customHeight="1">
      <c r="A45" s="20" t="s">
        <v>128</v>
      </c>
      <c r="B45" s="18" t="s">
        <v>39</v>
      </c>
      <c r="C45" s="18" t="s">
        <v>40</v>
      </c>
      <c r="D45" s="21">
        <v>45</v>
      </c>
      <c r="E45" s="22" t="s">
        <v>41</v>
      </c>
      <c r="F45" s="17">
        <v>0</v>
      </c>
      <c r="G45" s="17">
        <v>551</v>
      </c>
      <c r="H45" s="17">
        <v>0</v>
      </c>
      <c r="I45" s="17">
        <v>0</v>
      </c>
      <c r="J45" s="17">
        <f>SUMIF('5.kolo'!$B$6:$B$36,B45,'5.kolo'!$L$6:$L$36)</f>
        <v>0</v>
      </c>
      <c r="K45" s="30">
        <f t="shared" si="1"/>
        <v>551</v>
      </c>
      <c r="M45" s="17"/>
      <c r="O45" s="9"/>
    </row>
    <row r="46" spans="1:15" ht="12.75" customHeight="1">
      <c r="A46" s="20" t="s">
        <v>131</v>
      </c>
      <c r="B46" s="18" t="s">
        <v>362</v>
      </c>
      <c r="C46" s="18" t="s">
        <v>14</v>
      </c>
      <c r="D46" s="21">
        <v>71</v>
      </c>
      <c r="E46" s="32" t="s">
        <v>352</v>
      </c>
      <c r="F46" s="17">
        <v>0</v>
      </c>
      <c r="G46" s="17">
        <v>0</v>
      </c>
      <c r="H46" s="17">
        <v>0</v>
      </c>
      <c r="I46" s="17">
        <v>527</v>
      </c>
      <c r="J46" s="17">
        <f>SUMIF('5.kolo'!$B$6:$B$36,B46,'5.kolo'!$L$6:$L$36)</f>
        <v>0</v>
      </c>
      <c r="K46" s="30">
        <f t="shared" si="1"/>
        <v>527</v>
      </c>
      <c r="M46" s="17"/>
      <c r="O46" s="9"/>
    </row>
    <row r="47" spans="1:15" ht="12.75" customHeight="1">
      <c r="A47" s="20" t="s">
        <v>360</v>
      </c>
      <c r="B47" s="18" t="s">
        <v>370</v>
      </c>
      <c r="C47" s="18" t="s">
        <v>40</v>
      </c>
      <c r="D47" s="21">
        <v>47</v>
      </c>
      <c r="E47" s="22" t="s">
        <v>376</v>
      </c>
      <c r="F47" s="17">
        <v>0</v>
      </c>
      <c r="G47" s="17">
        <v>0</v>
      </c>
      <c r="H47" s="17">
        <v>0</v>
      </c>
      <c r="I47" s="17">
        <v>0</v>
      </c>
      <c r="J47" s="17">
        <f>SUMIF('5.kolo'!$B$6:$B$36,B47,'5.kolo'!$L$6:$L$36)</f>
        <v>472</v>
      </c>
      <c r="K47" s="30">
        <f t="shared" si="1"/>
        <v>472</v>
      </c>
      <c r="M47" s="17"/>
      <c r="O47" s="9"/>
    </row>
    <row r="48" spans="1:15" ht="12.75" customHeight="1">
      <c r="A48" s="20" t="s">
        <v>361</v>
      </c>
      <c r="B48" s="18" t="s">
        <v>345</v>
      </c>
      <c r="C48" s="18" t="s">
        <v>125</v>
      </c>
      <c r="D48" s="21">
        <v>86</v>
      </c>
      <c r="E48" s="58" t="s">
        <v>346</v>
      </c>
      <c r="F48" s="17">
        <v>0</v>
      </c>
      <c r="G48" s="17">
        <v>0</v>
      </c>
      <c r="H48" s="17">
        <v>462</v>
      </c>
      <c r="I48" s="17">
        <v>0</v>
      </c>
      <c r="J48" s="17">
        <f>SUMIF('5.kolo'!$B$6:$B$36,B48,'5.kolo'!$L$6:$L$36)</f>
        <v>0</v>
      </c>
      <c r="K48" s="30">
        <f t="shared" si="1"/>
        <v>462</v>
      </c>
      <c r="M48" s="17"/>
      <c r="O48" s="9"/>
    </row>
    <row r="49" spans="1:15" ht="12.75" customHeight="1">
      <c r="A49" s="20" t="s">
        <v>368</v>
      </c>
      <c r="B49" s="18" t="s">
        <v>372</v>
      </c>
      <c r="C49" s="18" t="s">
        <v>373</v>
      </c>
      <c r="D49" s="21">
        <v>84</v>
      </c>
      <c r="E49" s="22" t="s">
        <v>366</v>
      </c>
      <c r="F49" s="17">
        <v>0</v>
      </c>
      <c r="G49" s="17">
        <v>0</v>
      </c>
      <c r="H49" s="17">
        <v>0</v>
      </c>
      <c r="I49" s="17">
        <v>0</v>
      </c>
      <c r="J49" s="17">
        <f>SUMIF('5.kolo'!$B$6:$B$36,B49,'5.kolo'!$L$6:$L$36)</f>
        <v>442</v>
      </c>
      <c r="K49" s="30">
        <f t="shared" si="1"/>
        <v>442</v>
      </c>
      <c r="M49" s="17"/>
      <c r="O49" s="9"/>
    </row>
    <row r="50" spans="1:15" ht="12.75" customHeight="1">
      <c r="A50" s="20" t="s">
        <v>369</v>
      </c>
      <c r="B50" s="18" t="s">
        <v>195</v>
      </c>
      <c r="C50" s="18" t="s">
        <v>196</v>
      </c>
      <c r="D50" s="21">
        <v>63</v>
      </c>
      <c r="E50" s="32" t="s">
        <v>197</v>
      </c>
      <c r="F50" s="17">
        <v>0</v>
      </c>
      <c r="G50" s="17">
        <v>0</v>
      </c>
      <c r="H50" s="17">
        <v>437</v>
      </c>
      <c r="I50" s="17">
        <v>0</v>
      </c>
      <c r="J50" s="17">
        <f>SUMIF('5.kolo'!$B$6:$B$36,B50,'5.kolo'!$L$6:$L$36)</f>
        <v>0</v>
      </c>
      <c r="K50" s="30">
        <f t="shared" si="1"/>
        <v>437</v>
      </c>
      <c r="M50" s="17"/>
      <c r="O50" s="9"/>
    </row>
    <row r="51" spans="1:15" ht="12.75" customHeight="1">
      <c r="A51" s="20"/>
      <c r="B51" s="33" t="s">
        <v>257</v>
      </c>
      <c r="C51" s="18"/>
      <c r="I51" s="17"/>
      <c r="J51" s="17"/>
      <c r="K51" s="30"/>
      <c r="M51" s="17"/>
      <c r="O51" s="9"/>
    </row>
    <row r="52" spans="1:15" ht="12.75" customHeight="1">
      <c r="A52" s="20" t="s">
        <v>12</v>
      </c>
      <c r="B52" s="18" t="s">
        <v>124</v>
      </c>
      <c r="C52" s="18" t="s">
        <v>125</v>
      </c>
      <c r="D52" s="21">
        <v>56</v>
      </c>
      <c r="E52" s="22" t="s">
        <v>126</v>
      </c>
      <c r="F52" s="17">
        <v>536</v>
      </c>
      <c r="G52" s="17">
        <v>532</v>
      </c>
      <c r="H52" s="17">
        <v>535</v>
      </c>
      <c r="I52" s="17">
        <v>540</v>
      </c>
      <c r="J52" s="17">
        <f>SUMIF('5.kolo'!$B$38:$B$43,B52,'5.kolo'!$L$38:$L$43)</f>
        <v>544</v>
      </c>
      <c r="K52" s="30">
        <f aca="true" t="shared" si="2" ref="K52:K58">SUM(((LARGE(F52:J52,1))+((LARGE(F52:J52,2))+((LARGE(F52:J52,3))))))</f>
        <v>1620</v>
      </c>
      <c r="M52" s="17"/>
      <c r="O52" s="9"/>
    </row>
    <row r="53" spans="1:15" ht="12.75" customHeight="1">
      <c r="A53" s="20" t="s">
        <v>16</v>
      </c>
      <c r="B53" s="18" t="s">
        <v>285</v>
      </c>
      <c r="C53" s="18" t="s">
        <v>146</v>
      </c>
      <c r="D53" s="21">
        <v>50</v>
      </c>
      <c r="E53" s="58" t="s">
        <v>286</v>
      </c>
      <c r="F53" s="17">
        <v>527</v>
      </c>
      <c r="G53" s="17">
        <v>0</v>
      </c>
      <c r="H53" s="17">
        <v>537</v>
      </c>
      <c r="I53" s="17">
        <v>533</v>
      </c>
      <c r="J53" s="17">
        <f>SUMIF('5.kolo'!$B$38:$B$43,B53,'5.kolo'!$L$38:$L$43)</f>
        <v>535</v>
      </c>
      <c r="K53" s="30">
        <f t="shared" si="2"/>
        <v>1605</v>
      </c>
      <c r="M53" s="17"/>
      <c r="O53" s="9"/>
    </row>
    <row r="54" spans="1:15" ht="12.75" customHeight="1">
      <c r="A54" s="20" t="s">
        <v>20</v>
      </c>
      <c r="B54" s="18" t="s">
        <v>288</v>
      </c>
      <c r="C54" s="18" t="s">
        <v>289</v>
      </c>
      <c r="D54" s="21">
        <v>88</v>
      </c>
      <c r="E54" s="22" t="s">
        <v>290</v>
      </c>
      <c r="F54" s="17">
        <v>490</v>
      </c>
      <c r="G54" s="17">
        <v>0</v>
      </c>
      <c r="H54" s="17">
        <v>503</v>
      </c>
      <c r="I54" s="17">
        <v>461</v>
      </c>
      <c r="J54" s="17">
        <f>SUMIF('5.kolo'!$B$38:$B$43,B54,'5.kolo'!$L$38:$L$43)</f>
        <v>493</v>
      </c>
      <c r="K54" s="30">
        <f t="shared" si="2"/>
        <v>1486</v>
      </c>
      <c r="M54" s="17"/>
      <c r="O54" s="9"/>
    </row>
    <row r="55" spans="1:15" ht="12.75" customHeight="1">
      <c r="A55" s="20" t="s">
        <v>24</v>
      </c>
      <c r="B55" s="18" t="s">
        <v>284</v>
      </c>
      <c r="C55" s="18" t="s">
        <v>68</v>
      </c>
      <c r="D55" s="21">
        <v>50</v>
      </c>
      <c r="E55" s="58" t="s">
        <v>287</v>
      </c>
      <c r="F55" s="17">
        <v>492</v>
      </c>
      <c r="G55" s="17">
        <v>485</v>
      </c>
      <c r="H55" s="17">
        <v>476</v>
      </c>
      <c r="I55" s="17">
        <v>475</v>
      </c>
      <c r="J55" s="17">
        <f>SUMIF('5.kolo'!$B$38:$B$43,B55,'5.kolo'!$L$38:$L$43)</f>
        <v>506</v>
      </c>
      <c r="K55" s="30">
        <f t="shared" si="2"/>
        <v>1483</v>
      </c>
      <c r="M55" s="17"/>
      <c r="O55" s="9"/>
    </row>
    <row r="56" spans="1:15" ht="12.75" customHeight="1">
      <c r="A56" s="20" t="s">
        <v>27</v>
      </c>
      <c r="B56" s="18" t="s">
        <v>291</v>
      </c>
      <c r="C56" s="18" t="s">
        <v>14</v>
      </c>
      <c r="D56" s="21">
        <v>69</v>
      </c>
      <c r="E56" s="58" t="s">
        <v>292</v>
      </c>
      <c r="F56" s="17">
        <v>453</v>
      </c>
      <c r="G56" s="17">
        <v>0</v>
      </c>
      <c r="H56" s="17">
        <v>428</v>
      </c>
      <c r="I56" s="17">
        <v>435</v>
      </c>
      <c r="J56" s="17">
        <f>SUMIF('5.kolo'!$B$38:$B$43,B56,'5.kolo'!$L$38:$L$43)</f>
        <v>437</v>
      </c>
      <c r="K56" s="30">
        <f t="shared" si="2"/>
        <v>1325</v>
      </c>
      <c r="M56" s="17"/>
      <c r="O56" s="9"/>
    </row>
    <row r="57" spans="1:15" ht="12.75" customHeight="1">
      <c r="A57" s="20" t="s">
        <v>30</v>
      </c>
      <c r="B57" s="18" t="s">
        <v>327</v>
      </c>
      <c r="C57" s="18" t="s">
        <v>125</v>
      </c>
      <c r="D57" s="21">
        <v>74</v>
      </c>
      <c r="E57" s="58" t="s">
        <v>328</v>
      </c>
      <c r="F57" s="17">
        <v>0</v>
      </c>
      <c r="G57" s="17">
        <v>368</v>
      </c>
      <c r="H57" s="17">
        <v>417</v>
      </c>
      <c r="I57" s="17">
        <v>0</v>
      </c>
      <c r="J57" s="17">
        <f>SUMIF('5.kolo'!$B$38:$B$43,B57,'5.kolo'!$L$38:$L$43)</f>
        <v>366</v>
      </c>
      <c r="K57" s="30">
        <f t="shared" si="2"/>
        <v>1151</v>
      </c>
      <c r="M57" s="17"/>
      <c r="O57" s="9"/>
    </row>
    <row r="58" spans="1:15" ht="12.75" customHeight="1">
      <c r="A58" s="20" t="s">
        <v>34</v>
      </c>
      <c r="B58" s="18" t="s">
        <v>347</v>
      </c>
      <c r="C58" s="18" t="s">
        <v>125</v>
      </c>
      <c r="D58" s="21">
        <v>64</v>
      </c>
      <c r="E58" s="58" t="s">
        <v>348</v>
      </c>
      <c r="F58" s="17">
        <v>0</v>
      </c>
      <c r="G58" s="17">
        <v>0</v>
      </c>
      <c r="H58" s="17">
        <v>461</v>
      </c>
      <c r="I58" s="17">
        <v>485</v>
      </c>
      <c r="J58" s="17">
        <f>SUMIF('5.kolo'!$B$38:$B$43,B58,'5.kolo'!$L$38:$L$43)</f>
        <v>0</v>
      </c>
      <c r="K58" s="30">
        <f t="shared" si="2"/>
        <v>946</v>
      </c>
      <c r="M58" s="17"/>
      <c r="O58" s="9"/>
    </row>
    <row r="59" spans="1:15" ht="12.75" customHeight="1">
      <c r="A59" s="31"/>
      <c r="B59" s="33" t="s">
        <v>133</v>
      </c>
      <c r="D59" s="21"/>
      <c r="E59" s="33" t="s">
        <v>134</v>
      </c>
      <c r="F59" s="17"/>
      <c r="G59" s="17"/>
      <c r="H59" s="17"/>
      <c r="I59" s="17"/>
      <c r="J59" s="17"/>
      <c r="K59" s="30"/>
      <c r="M59" s="17"/>
      <c r="O59" s="9"/>
    </row>
    <row r="60" spans="1:15" ht="12.75" customHeight="1">
      <c r="A60" s="20" t="s">
        <v>12</v>
      </c>
      <c r="B60" s="18" t="s">
        <v>258</v>
      </c>
      <c r="C60" s="18" t="s">
        <v>259</v>
      </c>
      <c r="D60" s="21">
        <v>71</v>
      </c>
      <c r="E60" s="22" t="s">
        <v>260</v>
      </c>
      <c r="F60" s="17">
        <v>376</v>
      </c>
      <c r="G60" s="17">
        <v>0</v>
      </c>
      <c r="H60" s="17">
        <v>369</v>
      </c>
      <c r="I60" s="17">
        <v>0</v>
      </c>
      <c r="J60" s="17">
        <f>SUMIF('5.kolo'!$B$45:$B$57,B60,'5.kolo'!$L$45:$L$57)</f>
        <v>375</v>
      </c>
      <c r="K60" s="30">
        <f aca="true" t="shared" si="3" ref="K60:K74">SUM(((LARGE(F60:J60,1))+((LARGE(F60:J60,2))+((LARGE(F60:J60,3))))))</f>
        <v>1120</v>
      </c>
      <c r="M60" s="17"/>
      <c r="O60" s="9"/>
    </row>
    <row r="61" spans="1:15" ht="12.75" customHeight="1">
      <c r="A61" s="20" t="s">
        <v>16</v>
      </c>
      <c r="B61" s="18" t="s">
        <v>71</v>
      </c>
      <c r="C61" t="s">
        <v>68</v>
      </c>
      <c r="D61" s="21">
        <v>44</v>
      </c>
      <c r="E61" s="22" t="s">
        <v>72</v>
      </c>
      <c r="F61" s="17">
        <v>358</v>
      </c>
      <c r="G61" s="17">
        <v>364</v>
      </c>
      <c r="H61" s="17">
        <v>353</v>
      </c>
      <c r="I61" s="17">
        <v>369</v>
      </c>
      <c r="J61" s="17">
        <f>SUMIF('5.kolo'!$B$45:$B$57,B61,'5.kolo'!$L$45:$L$57)</f>
        <v>365</v>
      </c>
      <c r="K61" s="30">
        <f>SUM(((LARGE(F61:J61,1))+((LARGE(F61:J61,2))+((LARGE(F61:J61,3))))))</f>
        <v>1098</v>
      </c>
      <c r="M61" s="17"/>
      <c r="O61" s="9"/>
    </row>
    <row r="62" spans="1:15" ht="12.75" customHeight="1">
      <c r="A62" s="20" t="s">
        <v>20</v>
      </c>
      <c r="B62" s="18" t="s">
        <v>150</v>
      </c>
      <c r="C62" s="18" t="s">
        <v>151</v>
      </c>
      <c r="D62" s="21">
        <v>88</v>
      </c>
      <c r="E62" s="22" t="s">
        <v>152</v>
      </c>
      <c r="F62" s="17">
        <v>0</v>
      </c>
      <c r="G62" s="17">
        <v>0</v>
      </c>
      <c r="H62" s="17">
        <v>372</v>
      </c>
      <c r="I62" s="17">
        <v>361</v>
      </c>
      <c r="J62" s="17">
        <f>SUMIF('5.kolo'!$B$45:$B$57,B62,'5.kolo'!$L$45:$L$57)</f>
        <v>364</v>
      </c>
      <c r="K62" s="30">
        <f t="shared" si="3"/>
        <v>1097</v>
      </c>
      <c r="M62" s="17"/>
      <c r="O62" s="9"/>
    </row>
    <row r="63" spans="1:15" ht="12.75" customHeight="1">
      <c r="A63" s="20" t="s">
        <v>24</v>
      </c>
      <c r="B63" s="18" t="s">
        <v>67</v>
      </c>
      <c r="C63" s="18" t="s">
        <v>140</v>
      </c>
      <c r="D63" s="21">
        <v>95</v>
      </c>
      <c r="E63" s="22" t="s">
        <v>141</v>
      </c>
      <c r="F63" s="17">
        <v>364</v>
      </c>
      <c r="G63" s="17">
        <v>357</v>
      </c>
      <c r="H63" s="17">
        <v>0</v>
      </c>
      <c r="I63" s="17">
        <v>368</v>
      </c>
      <c r="J63" s="17">
        <f>SUMIF('5.kolo'!$B$45:$B$57,B63,'5.kolo'!$L$45:$L$57)</f>
        <v>355</v>
      </c>
      <c r="K63" s="30">
        <f>SUM(((LARGE(F63:J63,1))+((LARGE(F63:J63,2))+((LARGE(F63:J63,3))))))</f>
        <v>1089</v>
      </c>
      <c r="O63" s="9"/>
    </row>
    <row r="64" spans="1:15" ht="12.75" customHeight="1">
      <c r="A64" s="20" t="s">
        <v>27</v>
      </c>
      <c r="B64" s="18" t="s">
        <v>225</v>
      </c>
      <c r="C64" s="18" t="s">
        <v>226</v>
      </c>
      <c r="D64" s="21">
        <v>73</v>
      </c>
      <c r="E64" s="22" t="s">
        <v>227</v>
      </c>
      <c r="F64" s="17">
        <v>347</v>
      </c>
      <c r="G64" s="17">
        <v>361</v>
      </c>
      <c r="H64" s="17">
        <v>359</v>
      </c>
      <c r="I64" s="17">
        <v>350</v>
      </c>
      <c r="J64" s="17">
        <f>SUMIF('5.kolo'!$B$45:$B$57,B64,'5.kolo'!$L$45:$L$57)</f>
        <v>367</v>
      </c>
      <c r="K64" s="30">
        <f t="shared" si="3"/>
        <v>1087</v>
      </c>
      <c r="M64" s="17"/>
      <c r="O64" s="9"/>
    </row>
    <row r="65" spans="1:15" ht="12.75" customHeight="1">
      <c r="A65" s="20" t="s">
        <v>30</v>
      </c>
      <c r="B65" s="18" t="s">
        <v>137</v>
      </c>
      <c r="C65" s="18" t="s">
        <v>138</v>
      </c>
      <c r="D65" s="9">
        <v>96</v>
      </c>
      <c r="E65" s="22" t="s">
        <v>139</v>
      </c>
      <c r="F65" s="17">
        <v>358</v>
      </c>
      <c r="G65" s="17">
        <v>0</v>
      </c>
      <c r="H65" s="17">
        <v>0</v>
      </c>
      <c r="I65" s="17">
        <v>363</v>
      </c>
      <c r="J65" s="17">
        <f>SUMIF('5.kolo'!$B$45:$B$57,B65,'5.kolo'!$L$45:$L$57)</f>
        <v>361</v>
      </c>
      <c r="K65" s="30">
        <f>SUM(((LARGE(F65:J65,1))+((LARGE(F65:J65,2))+((LARGE(F65:J65,3))))))</f>
        <v>1082</v>
      </c>
      <c r="M65" s="17"/>
      <c r="O65" s="9"/>
    </row>
    <row r="66" spans="1:15" ht="12.75" customHeight="1">
      <c r="A66" s="20" t="s">
        <v>34</v>
      </c>
      <c r="B66" s="18" t="s">
        <v>322</v>
      </c>
      <c r="C66" s="18" t="s">
        <v>323</v>
      </c>
      <c r="D66" s="9">
        <v>96</v>
      </c>
      <c r="E66" s="58" t="s">
        <v>324</v>
      </c>
      <c r="F66" s="17">
        <v>0</v>
      </c>
      <c r="G66" s="17">
        <v>360</v>
      </c>
      <c r="H66" s="17">
        <v>362</v>
      </c>
      <c r="I66" s="17">
        <v>342</v>
      </c>
      <c r="J66" s="17">
        <f>SUMIF('5.kolo'!$B$45:$B$57,B66,'5.kolo'!$L$45:$L$57)</f>
        <v>354</v>
      </c>
      <c r="K66" s="30">
        <f t="shared" si="3"/>
        <v>1076</v>
      </c>
      <c r="M66" s="17"/>
      <c r="O66" s="9"/>
    </row>
    <row r="67" spans="1:15" ht="12.75" customHeight="1">
      <c r="A67" s="20" t="s">
        <v>37</v>
      </c>
      <c r="B67" s="18" t="s">
        <v>302</v>
      </c>
      <c r="C67" s="18" t="s">
        <v>303</v>
      </c>
      <c r="D67" s="21">
        <v>94</v>
      </c>
      <c r="E67" s="22" t="s">
        <v>304</v>
      </c>
      <c r="F67" s="17">
        <v>315</v>
      </c>
      <c r="G67" s="17">
        <v>352</v>
      </c>
      <c r="H67" s="17">
        <v>340</v>
      </c>
      <c r="I67" s="17">
        <v>363</v>
      </c>
      <c r="J67" s="17">
        <f>SUMIF('5.kolo'!$B$45:$B$57,B67,'5.kolo'!$L$45:$L$57)</f>
        <v>326</v>
      </c>
      <c r="K67" s="30">
        <f t="shared" si="3"/>
        <v>1055</v>
      </c>
      <c r="M67" s="17"/>
      <c r="O67" s="9"/>
    </row>
    <row r="68" spans="1:15" ht="12.75" customHeight="1">
      <c r="A68" s="20" t="s">
        <v>38</v>
      </c>
      <c r="B68" s="18" t="s">
        <v>295</v>
      </c>
      <c r="C68" s="18" t="s">
        <v>61</v>
      </c>
      <c r="D68" s="21">
        <v>97</v>
      </c>
      <c r="E68" s="58" t="s">
        <v>305</v>
      </c>
      <c r="F68" s="17">
        <v>352</v>
      </c>
      <c r="G68" s="17">
        <v>0</v>
      </c>
      <c r="H68" s="17">
        <v>341</v>
      </c>
      <c r="I68" s="17">
        <v>353</v>
      </c>
      <c r="J68" s="17">
        <f>SUMIF('5.kolo'!$B$45:$B$57,B68,'5.kolo'!$L$45:$L$57)</f>
        <v>327</v>
      </c>
      <c r="K68" s="30">
        <f>SUM(((LARGE(F68:J68,1))+((LARGE(F68:J68,2))+((LARGE(F68:J68,3))))))</f>
        <v>1046</v>
      </c>
      <c r="M68" s="17"/>
      <c r="O68" s="9"/>
    </row>
    <row r="69" spans="1:15" ht="12.75" customHeight="1">
      <c r="A69" s="20" t="s">
        <v>42</v>
      </c>
      <c r="B69" s="18" t="s">
        <v>156</v>
      </c>
      <c r="C69" s="18" t="s">
        <v>157</v>
      </c>
      <c r="D69" s="21">
        <v>59</v>
      </c>
      <c r="E69" s="22" t="s">
        <v>158</v>
      </c>
      <c r="F69" s="17">
        <v>342</v>
      </c>
      <c r="G69" s="17">
        <v>335</v>
      </c>
      <c r="H69" s="17">
        <v>350</v>
      </c>
      <c r="I69" s="17">
        <v>345</v>
      </c>
      <c r="J69" s="17">
        <f>SUMIF('5.kolo'!$B$45:$B$57,B69,'5.kolo'!$L$45:$L$57)</f>
        <v>338</v>
      </c>
      <c r="K69" s="30">
        <f t="shared" si="3"/>
        <v>1037</v>
      </c>
      <c r="M69" s="17"/>
      <c r="O69" s="9"/>
    </row>
    <row r="70" spans="1:15" ht="12.75" customHeight="1">
      <c r="A70" s="20" t="s">
        <v>46</v>
      </c>
      <c r="B70" s="18" t="s">
        <v>93</v>
      </c>
      <c r="C70" s="18" t="s">
        <v>40</v>
      </c>
      <c r="D70" s="21">
        <v>48</v>
      </c>
      <c r="E70" s="22" t="s">
        <v>94</v>
      </c>
      <c r="F70" s="17">
        <v>0</v>
      </c>
      <c r="G70" s="17">
        <v>0</v>
      </c>
      <c r="H70" s="17">
        <v>345</v>
      </c>
      <c r="I70" s="17">
        <v>340</v>
      </c>
      <c r="J70" s="17">
        <f>SUMIF('5.kolo'!$B$45:$B$57,B70,'5.kolo'!$L$45:$L$57)</f>
        <v>343</v>
      </c>
      <c r="K70" s="30">
        <f t="shared" si="3"/>
        <v>1028</v>
      </c>
      <c r="L70" s="31"/>
      <c r="M70" s="17"/>
      <c r="O70" s="9"/>
    </row>
    <row r="71" spans="1:15" ht="12.75" customHeight="1">
      <c r="A71" s="20" t="s">
        <v>50</v>
      </c>
      <c r="B71" s="18" t="s">
        <v>144</v>
      </c>
      <c r="C71" s="18" t="s">
        <v>68</v>
      </c>
      <c r="D71" s="21">
        <v>37</v>
      </c>
      <c r="E71" s="22" t="s">
        <v>145</v>
      </c>
      <c r="F71" s="17">
        <v>334</v>
      </c>
      <c r="G71" s="17">
        <v>324</v>
      </c>
      <c r="H71" s="17">
        <v>322</v>
      </c>
      <c r="I71" s="17">
        <v>332</v>
      </c>
      <c r="J71" s="17">
        <f>SUMIF('5.kolo'!$B$45:$B$57,B71,'5.kolo'!$L$45:$L$57)</f>
        <v>331</v>
      </c>
      <c r="K71" s="30">
        <f t="shared" si="3"/>
        <v>997</v>
      </c>
      <c r="L71" s="31"/>
      <c r="M71" s="17"/>
      <c r="O71" s="9"/>
    </row>
    <row r="72" spans="1:15" ht="12.75" customHeight="1">
      <c r="A72" s="20" t="s">
        <v>51</v>
      </c>
      <c r="B72" s="18" t="s">
        <v>299</v>
      </c>
      <c r="C72" s="18" t="s">
        <v>300</v>
      </c>
      <c r="D72" s="21">
        <v>94</v>
      </c>
      <c r="E72" s="22" t="s">
        <v>377</v>
      </c>
      <c r="F72" s="17">
        <v>322</v>
      </c>
      <c r="G72" s="17">
        <v>329</v>
      </c>
      <c r="H72" s="17">
        <v>330</v>
      </c>
      <c r="I72" s="17">
        <v>329</v>
      </c>
      <c r="J72" s="17">
        <f>SUMIF('5.kolo'!$B$45:$B$57,B72,'5.kolo'!$L$45:$L$57)</f>
        <v>0</v>
      </c>
      <c r="K72" s="30">
        <f t="shared" si="3"/>
        <v>988</v>
      </c>
      <c r="L72" s="31"/>
      <c r="M72" s="17"/>
      <c r="O72" s="9"/>
    </row>
    <row r="73" spans="1:15" ht="12.75" customHeight="1">
      <c r="A73" s="20" t="s">
        <v>54</v>
      </c>
      <c r="B73" s="18" t="s">
        <v>293</v>
      </c>
      <c r="C73" s="18" t="s">
        <v>14</v>
      </c>
      <c r="D73" s="9">
        <v>98</v>
      </c>
      <c r="E73" s="58" t="s">
        <v>294</v>
      </c>
      <c r="F73" s="17">
        <v>324</v>
      </c>
      <c r="G73" s="17">
        <v>337</v>
      </c>
      <c r="H73" s="17">
        <v>309</v>
      </c>
      <c r="I73" s="17">
        <v>0</v>
      </c>
      <c r="J73" s="17">
        <f>SUMIF('5.kolo'!$B$45:$B$57,B73,'5.kolo'!$L$45:$L$57)</f>
        <v>0</v>
      </c>
      <c r="K73" s="30">
        <f t="shared" si="3"/>
        <v>970</v>
      </c>
      <c r="L73" s="31"/>
      <c r="M73" s="17"/>
      <c r="O73" s="9"/>
    </row>
    <row r="74" spans="1:15" ht="12.75" customHeight="1">
      <c r="A74" s="20" t="s">
        <v>58</v>
      </c>
      <c r="B74" s="18" t="s">
        <v>296</v>
      </c>
      <c r="C74" s="18" t="s">
        <v>297</v>
      </c>
      <c r="D74" s="21">
        <v>98</v>
      </c>
      <c r="E74" s="22" t="s">
        <v>298</v>
      </c>
      <c r="F74" s="17">
        <v>298</v>
      </c>
      <c r="G74" s="17">
        <v>308</v>
      </c>
      <c r="H74" s="17">
        <v>337</v>
      </c>
      <c r="I74" s="17">
        <v>317</v>
      </c>
      <c r="J74" s="17">
        <f>SUMIF('5.kolo'!$B$45:$B$57,B74,'5.kolo'!$L$45:$L$57)</f>
        <v>0</v>
      </c>
      <c r="K74" s="30">
        <f t="shared" si="3"/>
        <v>962</v>
      </c>
      <c r="L74" s="31"/>
      <c r="M74" s="17"/>
      <c r="O74" s="9"/>
    </row>
    <row r="75" spans="1:15" ht="12.75" customHeight="1">
      <c r="A75" s="20" t="s">
        <v>60</v>
      </c>
      <c r="B75" s="18" t="s">
        <v>28</v>
      </c>
      <c r="C75" t="s">
        <v>59</v>
      </c>
      <c r="D75" s="21">
        <v>42</v>
      </c>
      <c r="E75" s="22" t="s">
        <v>103</v>
      </c>
      <c r="F75" s="17">
        <v>290</v>
      </c>
      <c r="G75" s="17">
        <v>269</v>
      </c>
      <c r="H75" s="17">
        <v>0</v>
      </c>
      <c r="I75" s="17">
        <v>313</v>
      </c>
      <c r="J75" s="17">
        <f>SUMIF('5.kolo'!$B$45:$B$57,B75,'5.kolo'!$L$45:$L$57)</f>
        <v>309</v>
      </c>
      <c r="K75" s="30">
        <f aca="true" t="shared" si="4" ref="K75:K80">SUM(((LARGE(F75:J75,1))+((LARGE(F75:J75,2))+((LARGE(F75:J75,3))))))</f>
        <v>912</v>
      </c>
      <c r="L75" s="31"/>
      <c r="M75" s="17"/>
      <c r="O75" s="9"/>
    </row>
    <row r="76" spans="1:15" ht="12.75" customHeight="1">
      <c r="A76" s="20" t="s">
        <v>62</v>
      </c>
      <c r="B76" s="18" t="s">
        <v>147</v>
      </c>
      <c r="C76" s="18" t="s">
        <v>148</v>
      </c>
      <c r="D76" s="21">
        <v>28</v>
      </c>
      <c r="E76" s="22" t="s">
        <v>149</v>
      </c>
      <c r="F76" s="17">
        <v>293</v>
      </c>
      <c r="G76" s="17">
        <v>294</v>
      </c>
      <c r="H76" s="17">
        <v>310</v>
      </c>
      <c r="I76" s="17">
        <v>0</v>
      </c>
      <c r="J76" s="17">
        <f>SUMIF('5.kolo'!$B$45:$B$57,B76,'5.kolo'!$L$45:$L$57)</f>
        <v>0</v>
      </c>
      <c r="K76" s="30">
        <f t="shared" si="4"/>
        <v>897</v>
      </c>
      <c r="L76" s="31"/>
      <c r="M76" s="17"/>
      <c r="O76" s="9"/>
    </row>
    <row r="77" spans="1:15" ht="12.75" customHeight="1">
      <c r="A77" s="20" t="s">
        <v>66</v>
      </c>
      <c r="B77" s="18" t="s">
        <v>325</v>
      </c>
      <c r="C77" s="18" t="s">
        <v>22</v>
      </c>
      <c r="D77" s="21">
        <v>98</v>
      </c>
      <c r="E77" s="22" t="s">
        <v>326</v>
      </c>
      <c r="F77" s="17">
        <v>0</v>
      </c>
      <c r="G77" s="17">
        <v>287</v>
      </c>
      <c r="H77" s="17">
        <v>293</v>
      </c>
      <c r="I77" s="17">
        <v>283</v>
      </c>
      <c r="J77" s="17">
        <f>SUMIF('5.kolo'!$B$45:$B$57,B77,'5.kolo'!$L$45:$L$57)</f>
        <v>0</v>
      </c>
      <c r="K77" s="30">
        <f t="shared" si="4"/>
        <v>863</v>
      </c>
      <c r="L77" s="31"/>
      <c r="M77" s="17"/>
      <c r="O77" s="9"/>
    </row>
    <row r="78" spans="1:15" ht="12.75" customHeight="1">
      <c r="A78" s="20" t="s">
        <v>70</v>
      </c>
      <c r="B78" s="18" t="s">
        <v>153</v>
      </c>
      <c r="C78" s="18" t="s">
        <v>154</v>
      </c>
      <c r="D78" s="9">
        <v>66</v>
      </c>
      <c r="E78" s="34" t="s">
        <v>155</v>
      </c>
      <c r="F78" s="17">
        <v>0</v>
      </c>
      <c r="G78" s="17">
        <v>0</v>
      </c>
      <c r="H78" s="17">
        <v>349</v>
      </c>
      <c r="I78" s="17">
        <v>0</v>
      </c>
      <c r="J78" s="17">
        <f>SUMIF('5.kolo'!$B$45:$B$57,B78,'5.kolo'!$L$45:$L$57)</f>
        <v>0</v>
      </c>
      <c r="K78" s="30">
        <f t="shared" si="4"/>
        <v>349</v>
      </c>
      <c r="L78" s="31"/>
      <c r="M78" s="17"/>
      <c r="O78" s="9"/>
    </row>
    <row r="79" spans="1:15" ht="12.75" customHeight="1">
      <c r="A79" s="20" t="s">
        <v>73</v>
      </c>
      <c r="B79" s="18" t="s">
        <v>142</v>
      </c>
      <c r="C79" s="18" t="s">
        <v>143</v>
      </c>
      <c r="D79" s="21">
        <v>92</v>
      </c>
      <c r="E79" s="22" t="s">
        <v>320</v>
      </c>
      <c r="F79" s="17">
        <v>0</v>
      </c>
      <c r="G79" s="17">
        <v>326</v>
      </c>
      <c r="H79" s="17">
        <v>0</v>
      </c>
      <c r="I79" s="17">
        <v>0</v>
      </c>
      <c r="J79" s="17">
        <f>SUMIF('5.kolo'!$B$45:$B$57,B79,'5.kolo'!$L$45:$L$57)</f>
        <v>0</v>
      </c>
      <c r="K79" s="30">
        <f t="shared" si="4"/>
        <v>326</v>
      </c>
      <c r="L79" s="31"/>
      <c r="M79" s="17"/>
      <c r="O79" s="9"/>
    </row>
    <row r="80" spans="1:15" ht="12.75" customHeight="1">
      <c r="A80" s="20" t="s">
        <v>74</v>
      </c>
      <c r="B80" s="18" t="s">
        <v>159</v>
      </c>
      <c r="C80" s="18" t="s">
        <v>160</v>
      </c>
      <c r="D80" s="9">
        <v>91</v>
      </c>
      <c r="E80" s="34" t="s">
        <v>321</v>
      </c>
      <c r="F80" s="17">
        <v>0</v>
      </c>
      <c r="G80" s="17">
        <v>319</v>
      </c>
      <c r="H80" s="17">
        <v>0</v>
      </c>
      <c r="I80" s="17">
        <v>0</v>
      </c>
      <c r="J80" s="17">
        <f>SUMIF('5.kolo'!$B$45:$B$57,B80,'5.kolo'!$L$45:$L$57)</f>
        <v>0</v>
      </c>
      <c r="K80" s="30">
        <f t="shared" si="4"/>
        <v>319</v>
      </c>
      <c r="L80" s="31"/>
      <c r="M80" s="17"/>
      <c r="O80" s="9"/>
    </row>
    <row r="81" spans="1:22" ht="12.75" customHeight="1">
      <c r="A81" s="20"/>
      <c r="B81" s="33" t="s">
        <v>161</v>
      </c>
      <c r="C81" s="18"/>
      <c r="D81" s="21"/>
      <c r="E81" s="22"/>
      <c r="F81" s="17"/>
      <c r="G81" s="17"/>
      <c r="H81" s="17"/>
      <c r="I81" s="17"/>
      <c r="J81" s="17"/>
      <c r="K81" s="30"/>
      <c r="M81" s="16"/>
      <c r="N81" s="18"/>
      <c r="O81" s="21"/>
      <c r="P81" s="22"/>
      <c r="Q81" s="29"/>
      <c r="R81" s="29"/>
      <c r="S81" s="29"/>
      <c r="T81" s="29"/>
      <c r="U81" s="29"/>
      <c r="V81" s="30"/>
    </row>
    <row r="82" spans="1:22" ht="12.75" customHeight="1">
      <c r="A82" s="20" t="s">
        <v>12</v>
      </c>
      <c r="B82" s="18" t="s">
        <v>162</v>
      </c>
      <c r="C82" s="35" t="s">
        <v>163</v>
      </c>
      <c r="D82" s="21"/>
      <c r="E82" s="22"/>
      <c r="F82" s="17">
        <v>1092</v>
      </c>
      <c r="G82" s="17">
        <v>1077</v>
      </c>
      <c r="H82" s="17">
        <v>1103</v>
      </c>
      <c r="I82" s="17">
        <v>1125</v>
      </c>
      <c r="J82" s="17">
        <f>SUMIF('5.kolo'!$B$59:$B$69,B82,'5.kolo'!$L$59:$L$69)</f>
        <v>1135</v>
      </c>
      <c r="K82" s="30">
        <f aca="true" t="shared" si="5" ref="K82:K92">SUM(((LARGE(F82:J82,1))+((LARGE(F82:J82,2))+((LARGE(F82:J82,3))))))</f>
        <v>3363</v>
      </c>
      <c r="M82" s="18"/>
      <c r="N82" s="36"/>
      <c r="O82" s="21"/>
      <c r="P82" s="22"/>
      <c r="Q82" s="29"/>
      <c r="R82" s="29"/>
      <c r="S82" s="29"/>
      <c r="T82" s="29"/>
      <c r="U82" s="29"/>
      <c r="V82" s="30"/>
    </row>
    <row r="83" spans="1:22" ht="12.75" customHeight="1">
      <c r="A83" s="20" t="s">
        <v>16</v>
      </c>
      <c r="B83" s="18" t="s">
        <v>164</v>
      </c>
      <c r="C83" s="35" t="s">
        <v>165</v>
      </c>
      <c r="D83" s="21"/>
      <c r="E83" s="22"/>
      <c r="F83" s="17">
        <v>1020</v>
      </c>
      <c r="G83" s="17">
        <v>1113</v>
      </c>
      <c r="H83" s="17">
        <v>1116</v>
      </c>
      <c r="I83" s="17">
        <v>1110</v>
      </c>
      <c r="J83" s="17">
        <f>SUMIF('5.kolo'!$B$59:$B$69,B83,'5.kolo'!$L$59:$L$69)</f>
        <v>1129</v>
      </c>
      <c r="K83" s="30">
        <f t="shared" si="5"/>
        <v>3358</v>
      </c>
      <c r="M83" s="18"/>
      <c r="N83" s="36"/>
      <c r="O83" s="21"/>
      <c r="P83" s="22"/>
      <c r="Q83" s="29"/>
      <c r="R83" s="29"/>
      <c r="S83" s="29"/>
      <c r="T83" s="29"/>
      <c r="U83" s="29"/>
      <c r="V83" s="30"/>
    </row>
    <row r="84" spans="1:22" ht="12.75" customHeight="1">
      <c r="A84" s="20" t="s">
        <v>20</v>
      </c>
      <c r="B84" s="18" t="s">
        <v>179</v>
      </c>
      <c r="C84" s="35" t="s">
        <v>180</v>
      </c>
      <c r="D84" s="21"/>
      <c r="E84" s="22"/>
      <c r="F84" s="17">
        <v>1100</v>
      </c>
      <c r="G84" s="17">
        <v>1092</v>
      </c>
      <c r="H84" s="17">
        <v>1108</v>
      </c>
      <c r="I84" s="17">
        <v>1120</v>
      </c>
      <c r="J84" s="17">
        <f>SUMIF('5.kolo'!$B$59:$B$69,B84,'5.kolo'!$L$59:$L$69)</f>
        <v>1118</v>
      </c>
      <c r="K84" s="30">
        <f t="shared" si="5"/>
        <v>3346</v>
      </c>
      <c r="M84" s="18"/>
      <c r="N84" s="36"/>
      <c r="O84" s="21"/>
      <c r="P84" s="22"/>
      <c r="Q84" s="29"/>
      <c r="R84" s="29"/>
      <c r="S84" s="29"/>
      <c r="T84" s="29"/>
      <c r="U84" s="29"/>
      <c r="V84" s="30"/>
    </row>
    <row r="85" spans="1:22" ht="12.75" customHeight="1">
      <c r="A85" s="20" t="s">
        <v>24</v>
      </c>
      <c r="B85" s="18" t="s">
        <v>169</v>
      </c>
      <c r="C85" s="35" t="s">
        <v>170</v>
      </c>
      <c r="D85" s="21"/>
      <c r="E85" s="22"/>
      <c r="F85" s="17">
        <v>1086</v>
      </c>
      <c r="G85" s="17">
        <v>1085</v>
      </c>
      <c r="H85" s="17">
        <v>1067</v>
      </c>
      <c r="I85" s="17">
        <v>1093</v>
      </c>
      <c r="J85" s="17">
        <f>SUMIF('5.kolo'!$B$59:$B$69,B85,'5.kolo'!$L$59:$L$69)</f>
        <v>1085</v>
      </c>
      <c r="K85" s="30">
        <f t="shared" si="5"/>
        <v>3264</v>
      </c>
      <c r="M85" s="18"/>
      <c r="N85" s="36"/>
      <c r="O85" s="21"/>
      <c r="P85" s="22"/>
      <c r="Q85" s="29"/>
      <c r="R85" s="29"/>
      <c r="S85" s="29"/>
      <c r="T85" s="29"/>
      <c r="U85" s="29"/>
      <c r="V85" s="30"/>
    </row>
    <row r="86" spans="1:22" ht="12.75" customHeight="1">
      <c r="A86" s="20" t="s">
        <v>27</v>
      </c>
      <c r="B86" s="18" t="s">
        <v>171</v>
      </c>
      <c r="C86" s="35" t="s">
        <v>172</v>
      </c>
      <c r="D86" s="21"/>
      <c r="E86" s="22"/>
      <c r="F86" s="17">
        <v>1033</v>
      </c>
      <c r="G86" s="17">
        <v>1006</v>
      </c>
      <c r="H86" s="17">
        <v>1077</v>
      </c>
      <c r="I86" s="17">
        <v>1085</v>
      </c>
      <c r="J86" s="17">
        <f>SUMIF('5.kolo'!$B$59:$B$69,B86,'5.kolo'!$L$59:$L$69)</f>
        <v>1085</v>
      </c>
      <c r="K86" s="30">
        <f t="shared" si="5"/>
        <v>3247</v>
      </c>
      <c r="M86" s="18"/>
      <c r="N86" s="36"/>
      <c r="O86" s="21"/>
      <c r="P86" s="22"/>
      <c r="Q86" s="29"/>
      <c r="R86" s="29"/>
      <c r="S86" s="29"/>
      <c r="T86" s="29"/>
      <c r="U86" s="29"/>
      <c r="V86" s="30"/>
    </row>
    <row r="87" spans="1:22" ht="12.75" customHeight="1">
      <c r="A87" s="20" t="s">
        <v>30</v>
      </c>
      <c r="B87" s="18" t="s">
        <v>166</v>
      </c>
      <c r="C87" s="35" t="s">
        <v>244</v>
      </c>
      <c r="D87" s="21"/>
      <c r="E87" s="22"/>
      <c r="F87" s="17">
        <v>1078</v>
      </c>
      <c r="G87" s="17">
        <v>1078</v>
      </c>
      <c r="H87" s="17">
        <v>1088</v>
      </c>
      <c r="I87" s="17">
        <v>739</v>
      </c>
      <c r="J87" s="17">
        <f>SUMIF('5.kolo'!$B$59:$B$69,B87,'5.kolo'!$L$59:$L$69)</f>
        <v>1065</v>
      </c>
      <c r="K87" s="30">
        <f t="shared" si="5"/>
        <v>3244</v>
      </c>
      <c r="M87" s="18"/>
      <c r="N87" s="36"/>
      <c r="O87" s="21"/>
      <c r="P87" s="22"/>
      <c r="Q87" s="29"/>
      <c r="R87" s="29"/>
      <c r="S87" s="29"/>
      <c r="T87" s="29"/>
      <c r="U87" s="29"/>
      <c r="V87" s="30"/>
    </row>
    <row r="88" spans="1:22" ht="12.75" customHeight="1">
      <c r="A88" s="20" t="s">
        <v>34</v>
      </c>
      <c r="B88" s="18" t="s">
        <v>167</v>
      </c>
      <c r="C88" s="35" t="s">
        <v>168</v>
      </c>
      <c r="D88" s="21"/>
      <c r="E88" s="22"/>
      <c r="F88" s="17">
        <v>1076</v>
      </c>
      <c r="G88" s="17">
        <v>1018</v>
      </c>
      <c r="H88" s="17">
        <v>1038</v>
      </c>
      <c r="I88" s="17">
        <v>1022</v>
      </c>
      <c r="J88" s="17">
        <f>SUMIF('5.kolo'!$B$59:$B$69,B88,'5.kolo'!$L$59:$L$69)</f>
        <v>1070</v>
      </c>
      <c r="K88" s="30">
        <f t="shared" si="5"/>
        <v>3184</v>
      </c>
      <c r="M88" s="18"/>
      <c r="N88" s="36"/>
      <c r="O88" s="21"/>
      <c r="P88" s="22"/>
      <c r="Q88" s="29"/>
      <c r="R88" s="29"/>
      <c r="S88" s="29"/>
      <c r="T88" s="29"/>
      <c r="U88" s="29"/>
      <c r="V88" s="30"/>
    </row>
    <row r="89" spans="1:22" ht="12.75" customHeight="1">
      <c r="A89" s="20" t="s">
        <v>37</v>
      </c>
      <c r="B89" s="18" t="s">
        <v>173</v>
      </c>
      <c r="C89" s="35" t="s">
        <v>174</v>
      </c>
      <c r="D89" s="21"/>
      <c r="E89" s="22"/>
      <c r="F89" s="17">
        <v>977</v>
      </c>
      <c r="G89" s="17">
        <v>1026</v>
      </c>
      <c r="H89" s="17">
        <v>1005</v>
      </c>
      <c r="I89" s="17">
        <v>1058</v>
      </c>
      <c r="J89" s="17">
        <f>SUMIF('5.kolo'!$B$59:$B$69,B89,'5.kolo'!$L$59:$L$69)</f>
        <v>704</v>
      </c>
      <c r="K89" s="30">
        <f t="shared" si="5"/>
        <v>3089</v>
      </c>
      <c r="M89" s="18"/>
      <c r="N89" s="36"/>
      <c r="O89" s="21"/>
      <c r="P89" s="22"/>
      <c r="Q89" s="29"/>
      <c r="R89" s="29"/>
      <c r="S89" s="29"/>
      <c r="T89" s="29"/>
      <c r="U89" s="29"/>
      <c r="V89" s="30"/>
    </row>
    <row r="90" spans="1:22" ht="12.75" customHeight="1">
      <c r="A90" s="20" t="s">
        <v>38</v>
      </c>
      <c r="B90" s="18" t="s">
        <v>235</v>
      </c>
      <c r="C90" s="35" t="s">
        <v>236</v>
      </c>
      <c r="D90" s="21"/>
      <c r="E90" s="22"/>
      <c r="F90" s="17">
        <v>965</v>
      </c>
      <c r="G90" s="17">
        <v>681</v>
      </c>
      <c r="H90" s="17">
        <v>1010</v>
      </c>
      <c r="I90" s="17">
        <v>1042</v>
      </c>
      <c r="J90" s="17">
        <f>SUMIF('5.kolo'!$B$59:$B$69,B90,'5.kolo'!$L$59:$L$69)</f>
        <v>0</v>
      </c>
      <c r="K90" s="30">
        <f t="shared" si="5"/>
        <v>3017</v>
      </c>
      <c r="M90" s="18"/>
      <c r="N90" s="36"/>
      <c r="O90" s="21"/>
      <c r="P90" s="22"/>
      <c r="Q90" s="29"/>
      <c r="R90" s="29"/>
      <c r="S90" s="29"/>
      <c r="T90" s="29"/>
      <c r="U90" s="29"/>
      <c r="V90" s="30"/>
    </row>
    <row r="91" spans="1:22" ht="12.75" customHeight="1">
      <c r="A91" s="20" t="s">
        <v>42</v>
      </c>
      <c r="B91" s="18" t="s">
        <v>177</v>
      </c>
      <c r="C91" s="35" t="s">
        <v>178</v>
      </c>
      <c r="D91" s="21"/>
      <c r="E91" s="22"/>
      <c r="F91" s="17">
        <v>639</v>
      </c>
      <c r="G91" s="17">
        <v>641</v>
      </c>
      <c r="H91" s="17">
        <v>1026</v>
      </c>
      <c r="I91" s="17">
        <v>644</v>
      </c>
      <c r="J91" s="17">
        <f>SUMIF('5.kolo'!$B$59:$B$69,B91,'5.kolo'!$L$59:$L$69)</f>
        <v>988</v>
      </c>
      <c r="K91" s="30">
        <f t="shared" si="5"/>
        <v>2658</v>
      </c>
      <c r="M91" s="18"/>
      <c r="N91" s="36"/>
      <c r="O91" s="21"/>
      <c r="P91" s="22"/>
      <c r="Q91" s="29"/>
      <c r="R91" s="29"/>
      <c r="S91" s="29"/>
      <c r="T91" s="29"/>
      <c r="U91" s="29"/>
      <c r="V91" s="30"/>
    </row>
    <row r="92" spans="1:22" ht="12.75" customHeight="1">
      <c r="A92" s="20" t="s">
        <v>46</v>
      </c>
      <c r="B92" s="18" t="s">
        <v>265</v>
      </c>
      <c r="C92" s="35" t="s">
        <v>256</v>
      </c>
      <c r="D92" s="21"/>
      <c r="E92" s="22"/>
      <c r="F92" s="17">
        <v>710</v>
      </c>
      <c r="G92" s="17">
        <v>710</v>
      </c>
      <c r="H92" s="17">
        <v>1061</v>
      </c>
      <c r="I92" s="17">
        <v>0</v>
      </c>
      <c r="J92" s="17">
        <f>SUMIF('5.kolo'!$B$59:$B$69,B92,'5.kolo'!$L$59:$L$69)</f>
        <v>706</v>
      </c>
      <c r="K92" s="30">
        <f t="shared" si="5"/>
        <v>2481</v>
      </c>
      <c r="M92" s="18"/>
      <c r="N92" s="36"/>
      <c r="O92" s="21"/>
      <c r="P92" s="22"/>
      <c r="Q92" s="29"/>
      <c r="R92" s="29"/>
      <c r="S92" s="29"/>
      <c r="T92" s="29"/>
      <c r="U92" s="29"/>
      <c r="V92" s="30"/>
    </row>
    <row r="93" spans="1:22" ht="12.75" customHeight="1">
      <c r="A93" s="20" t="s">
        <v>50</v>
      </c>
      <c r="B93" s="18" t="s">
        <v>175</v>
      </c>
      <c r="C93" s="35" t="s">
        <v>176</v>
      </c>
      <c r="D93" s="21"/>
      <c r="E93" s="22"/>
      <c r="F93" s="17">
        <v>0</v>
      </c>
      <c r="G93" s="17">
        <v>672</v>
      </c>
      <c r="H93" s="17">
        <v>942</v>
      </c>
      <c r="I93" s="17">
        <v>0</v>
      </c>
      <c r="J93" s="17">
        <f>SUMIF('5.kolo'!$B$59:$B$69,B93,'5.kolo'!$L$59:$L$69)</f>
        <v>0</v>
      </c>
      <c r="K93" s="30">
        <f>SUM(((LARGE(F93:J93,1))+((LARGE(F93:J93,2))+((LARGE(F93:J93,3))))))</f>
        <v>1614</v>
      </c>
      <c r="M93" s="18"/>
      <c r="N93" s="36"/>
      <c r="O93" s="21"/>
      <c r="P93" s="22"/>
      <c r="Q93" s="29"/>
      <c r="R93" s="29"/>
      <c r="S93" s="29"/>
      <c r="T93" s="29"/>
      <c r="U93" s="29"/>
      <c r="V93" s="30"/>
    </row>
    <row r="94" spans="1:22" ht="12.75" customHeight="1">
      <c r="A94" s="20" t="s">
        <v>51</v>
      </c>
      <c r="B94" s="18" t="s">
        <v>358</v>
      </c>
      <c r="C94" s="35" t="s">
        <v>359</v>
      </c>
      <c r="D94" s="21"/>
      <c r="E94" s="22"/>
      <c r="F94" s="17">
        <v>0</v>
      </c>
      <c r="G94" s="17">
        <v>0</v>
      </c>
      <c r="H94" s="17">
        <v>0</v>
      </c>
      <c r="I94" s="17">
        <v>722</v>
      </c>
      <c r="J94" s="17">
        <f>SUMIF('5.kolo'!$B$59:$B$69,B94,'5.kolo'!$L$59:$L$69)</f>
        <v>721</v>
      </c>
      <c r="K94" s="30">
        <f>SUM(((LARGE(F94:J94,1))+((LARGE(F94:J94,2))+((LARGE(F94:J94,3))))))</f>
        <v>1443</v>
      </c>
      <c r="M94" s="18"/>
      <c r="N94" s="36"/>
      <c r="O94" s="21"/>
      <c r="P94" s="22"/>
      <c r="Q94" s="29"/>
      <c r="R94" s="29"/>
      <c r="S94" s="29"/>
      <c r="T94" s="29"/>
      <c r="U94" s="29"/>
      <c r="V94" s="30"/>
    </row>
    <row r="95" spans="1:22" ht="12.75" customHeight="1">
      <c r="A95" s="20" t="s">
        <v>54</v>
      </c>
      <c r="B95" s="18" t="s">
        <v>237</v>
      </c>
      <c r="C95" s="35" t="s">
        <v>238</v>
      </c>
      <c r="D95" s="21"/>
      <c r="E95" s="22"/>
      <c r="F95" s="17">
        <v>0</v>
      </c>
      <c r="G95" s="17">
        <v>1005</v>
      </c>
      <c r="H95" s="17">
        <v>0</v>
      </c>
      <c r="I95" s="17">
        <v>0</v>
      </c>
      <c r="J95" s="17">
        <f>SUMIF('5.kolo'!$B$59:$B$69,B95,'5.kolo'!$L$59:$L$69)</f>
        <v>0</v>
      </c>
      <c r="K95" s="30">
        <f>SUM(((LARGE(F95:J95,1))+((LARGE(F95:J95,2))+((LARGE(F95:J95,3))))))</f>
        <v>1005</v>
      </c>
      <c r="M95" s="18"/>
      <c r="N95" s="36"/>
      <c r="O95" s="21"/>
      <c r="P95" s="22"/>
      <c r="Q95" s="29"/>
      <c r="R95" s="29"/>
      <c r="S95" s="29"/>
      <c r="T95" s="29"/>
      <c r="U95" s="29"/>
      <c r="V95" s="30"/>
    </row>
    <row r="96" spans="1:22" ht="12.75" customHeight="1">
      <c r="A96" s="31"/>
      <c r="B96" s="37" t="s">
        <v>181</v>
      </c>
      <c r="C96" s="38"/>
      <c r="D96" s="39"/>
      <c r="E96" s="37" t="s">
        <v>182</v>
      </c>
      <c r="F96" s="17"/>
      <c r="G96" s="17"/>
      <c r="H96" s="17"/>
      <c r="I96" s="17"/>
      <c r="J96" s="17"/>
      <c r="K96" s="30"/>
      <c r="M96" s="18"/>
      <c r="N96" s="36"/>
      <c r="O96" s="21"/>
      <c r="P96" s="22"/>
      <c r="Q96" s="29"/>
      <c r="R96" s="29"/>
      <c r="S96" s="29"/>
      <c r="T96" s="29"/>
      <c r="U96" s="29"/>
      <c r="V96" s="30"/>
    </row>
    <row r="97" spans="1:22" ht="12.75" customHeight="1">
      <c r="A97" s="40" t="s">
        <v>12</v>
      </c>
      <c r="B97" s="18" t="s">
        <v>183</v>
      </c>
      <c r="C97" s="18" t="s">
        <v>14</v>
      </c>
      <c r="D97" s="21">
        <v>64</v>
      </c>
      <c r="E97" s="22" t="s">
        <v>184</v>
      </c>
      <c r="F97" s="17">
        <v>590</v>
      </c>
      <c r="G97" s="17">
        <v>582</v>
      </c>
      <c r="H97" s="17">
        <v>574</v>
      </c>
      <c r="I97" s="17">
        <v>575</v>
      </c>
      <c r="J97" s="17">
        <f>SUMIF('5.kolo'!$B$71:$B$85,B97,'5.kolo'!$L$71:$L$85)</f>
        <v>580</v>
      </c>
      <c r="K97" s="30">
        <f aca="true" t="shared" si="6" ref="K97:K137">SUM(((LARGE(F97:J97,1))+((LARGE(F97:J97,2))+((LARGE(F97:J97,3))))))</f>
        <v>1752</v>
      </c>
      <c r="O97" s="9"/>
      <c r="Q97" s="29"/>
      <c r="R97" s="29"/>
      <c r="S97" s="29"/>
      <c r="T97" s="29"/>
      <c r="U97" s="29"/>
      <c r="V97" s="30"/>
    </row>
    <row r="98" spans="1:22" ht="12.75" customHeight="1">
      <c r="A98" s="40" t="s">
        <v>16</v>
      </c>
      <c r="B98" s="18" t="s">
        <v>187</v>
      </c>
      <c r="C98" s="18" t="s">
        <v>188</v>
      </c>
      <c r="D98" s="21">
        <v>92</v>
      </c>
      <c r="E98" s="22" t="s">
        <v>189</v>
      </c>
      <c r="F98" s="17">
        <v>589</v>
      </c>
      <c r="G98" s="17">
        <v>0</v>
      </c>
      <c r="H98" s="17">
        <v>0</v>
      </c>
      <c r="I98" s="17">
        <v>584</v>
      </c>
      <c r="J98" s="17">
        <f>SUMIF('5.kolo'!$B$71:$B$85,B98,'5.kolo'!$L$71:$L$85)</f>
        <v>576</v>
      </c>
      <c r="K98" s="30">
        <f t="shared" si="6"/>
        <v>1749</v>
      </c>
      <c r="O98" s="9"/>
      <c r="Q98" s="29"/>
      <c r="R98" s="29"/>
      <c r="S98" s="29"/>
      <c r="T98" s="29"/>
      <c r="U98" s="29"/>
      <c r="V98" s="30"/>
    </row>
    <row r="99" spans="1:15" ht="12.75" customHeight="1">
      <c r="A99" s="40" t="s">
        <v>20</v>
      </c>
      <c r="B99" s="18" t="s">
        <v>185</v>
      </c>
      <c r="C99" s="18" t="s">
        <v>22</v>
      </c>
      <c r="D99" s="21">
        <v>73</v>
      </c>
      <c r="E99" s="22" t="s">
        <v>186</v>
      </c>
      <c r="F99" s="17">
        <v>564</v>
      </c>
      <c r="G99" s="17">
        <v>585</v>
      </c>
      <c r="H99" s="17">
        <v>580</v>
      </c>
      <c r="I99" s="17">
        <v>577</v>
      </c>
      <c r="J99" s="17">
        <f>SUMIF('5.kolo'!$B$71:$B$85,B99,'5.kolo'!$L$71:$L$85)</f>
        <v>582</v>
      </c>
      <c r="K99" s="30">
        <f t="shared" si="6"/>
        <v>1747</v>
      </c>
      <c r="O99" s="9"/>
    </row>
    <row r="100" spans="1:15" ht="12.75" customHeight="1">
      <c r="A100" s="40" t="s">
        <v>24</v>
      </c>
      <c r="B100" s="18" t="s">
        <v>213</v>
      </c>
      <c r="C100" s="18" t="s">
        <v>18</v>
      </c>
      <c r="D100" s="21">
        <v>94</v>
      </c>
      <c r="E100" s="22" t="s">
        <v>214</v>
      </c>
      <c r="F100" s="17">
        <v>574</v>
      </c>
      <c r="G100" s="17">
        <v>0</v>
      </c>
      <c r="H100" s="17">
        <v>583</v>
      </c>
      <c r="I100" s="17">
        <v>578</v>
      </c>
      <c r="J100" s="17">
        <f>SUMIF('5.kolo'!$B$71:$B$85,B100,'5.kolo'!$L$71:$L$85)</f>
        <v>576</v>
      </c>
      <c r="K100" s="30">
        <f t="shared" si="6"/>
        <v>1737</v>
      </c>
      <c r="O100" s="9"/>
    </row>
    <row r="101" spans="1:15" ht="12.75" customHeight="1">
      <c r="A101" s="40" t="s">
        <v>27</v>
      </c>
      <c r="B101" s="18" t="s">
        <v>261</v>
      </c>
      <c r="C101" s="18" t="s">
        <v>87</v>
      </c>
      <c r="D101" s="21">
        <v>71</v>
      </c>
      <c r="E101" s="22" t="s">
        <v>262</v>
      </c>
      <c r="F101" s="17">
        <v>567</v>
      </c>
      <c r="G101" s="17">
        <v>548</v>
      </c>
      <c r="H101" s="17">
        <v>581</v>
      </c>
      <c r="I101" s="17">
        <v>0</v>
      </c>
      <c r="J101" s="17">
        <f>SUMIF('5.kolo'!$B$71:$B$85,B101,'5.kolo'!$L$71:$L$85)</f>
        <v>556</v>
      </c>
      <c r="K101" s="30">
        <f t="shared" si="6"/>
        <v>1704</v>
      </c>
      <c r="O101" s="9"/>
    </row>
    <row r="102" spans="1:15" ht="12.75" customHeight="1">
      <c r="A102" s="40" t="s">
        <v>30</v>
      </c>
      <c r="B102" s="18" t="s">
        <v>228</v>
      </c>
      <c r="C102" s="18" t="s">
        <v>83</v>
      </c>
      <c r="D102" s="21">
        <v>94</v>
      </c>
      <c r="E102" s="22" t="s">
        <v>229</v>
      </c>
      <c r="F102" s="17">
        <v>565</v>
      </c>
      <c r="G102" s="17">
        <v>0</v>
      </c>
      <c r="H102" s="17">
        <v>564</v>
      </c>
      <c r="I102" s="17">
        <v>0</v>
      </c>
      <c r="J102" s="17">
        <f>SUMIF('5.kolo'!$B$71:$B$85,B102,'5.kolo'!$L$71:$L$85)</f>
        <v>575</v>
      </c>
      <c r="K102" s="30">
        <f t="shared" si="6"/>
        <v>1704</v>
      </c>
      <c r="L102" s="31"/>
      <c r="O102" s="9"/>
    </row>
    <row r="103" spans="1:15" ht="12.75" customHeight="1">
      <c r="A103" s="40" t="s">
        <v>34</v>
      </c>
      <c r="B103" s="18" t="s">
        <v>93</v>
      </c>
      <c r="C103" s="18" t="s">
        <v>112</v>
      </c>
      <c r="D103" s="21">
        <v>89</v>
      </c>
      <c r="E103" s="32" t="s">
        <v>192</v>
      </c>
      <c r="F103" s="17">
        <v>0</v>
      </c>
      <c r="G103" s="17">
        <v>571</v>
      </c>
      <c r="H103" s="17">
        <v>552</v>
      </c>
      <c r="I103" s="17">
        <v>565</v>
      </c>
      <c r="J103" s="17">
        <f>SUMIF('5.kolo'!$B$71:$B$85,B103,'5.kolo'!$L$71:$L$85)</f>
        <v>0</v>
      </c>
      <c r="K103" s="30">
        <f t="shared" si="6"/>
        <v>1688</v>
      </c>
      <c r="L103" s="31"/>
      <c r="O103" s="9"/>
    </row>
    <row r="104" spans="1:15" ht="12.75" customHeight="1">
      <c r="A104" s="40" t="s">
        <v>37</v>
      </c>
      <c r="B104" s="18" t="s">
        <v>195</v>
      </c>
      <c r="C104" s="18" t="s">
        <v>196</v>
      </c>
      <c r="D104" s="21">
        <v>63</v>
      </c>
      <c r="E104" s="32" t="s">
        <v>197</v>
      </c>
      <c r="F104" s="17">
        <v>559</v>
      </c>
      <c r="G104" s="17">
        <v>557</v>
      </c>
      <c r="H104" s="17">
        <v>560</v>
      </c>
      <c r="I104" s="17">
        <v>555</v>
      </c>
      <c r="J104" s="17">
        <f>SUMIF('5.kolo'!$B$71:$B$85,B104,'5.kolo'!$L$71:$L$85)</f>
        <v>544</v>
      </c>
      <c r="K104" s="30">
        <f>SUM(((LARGE(F104:J104,1))+((LARGE(F104:J104,2))+((LARGE(F104:J104,3))))))</f>
        <v>1676</v>
      </c>
      <c r="L104" s="31"/>
      <c r="O104" s="9"/>
    </row>
    <row r="105" spans="1:15" ht="12.75" customHeight="1">
      <c r="A105" s="40" t="s">
        <v>38</v>
      </c>
      <c r="B105" t="s">
        <v>193</v>
      </c>
      <c r="C105" t="s">
        <v>122</v>
      </c>
      <c r="D105" s="21">
        <v>63</v>
      </c>
      <c r="E105" s="22" t="s">
        <v>194</v>
      </c>
      <c r="F105" s="17">
        <v>559</v>
      </c>
      <c r="G105" s="17">
        <v>540</v>
      </c>
      <c r="H105" s="17">
        <v>563</v>
      </c>
      <c r="I105" s="17">
        <v>546</v>
      </c>
      <c r="J105" s="17">
        <f>SUMIF('5.kolo'!$B$71:$B$85,B105,'5.kolo'!$L$71:$L$85)</f>
        <v>548</v>
      </c>
      <c r="K105" s="30">
        <f t="shared" si="6"/>
        <v>1670</v>
      </c>
      <c r="L105" s="31"/>
      <c r="O105" s="9"/>
    </row>
    <row r="106" spans="1:15" ht="12.75" customHeight="1">
      <c r="A106" s="40" t="s">
        <v>42</v>
      </c>
      <c r="B106" s="18" t="s">
        <v>190</v>
      </c>
      <c r="C106" s="18" t="s">
        <v>125</v>
      </c>
      <c r="D106" s="21">
        <v>53</v>
      </c>
      <c r="E106" s="22" t="s">
        <v>191</v>
      </c>
      <c r="F106" s="17">
        <v>551</v>
      </c>
      <c r="G106" s="17">
        <v>562</v>
      </c>
      <c r="H106" s="17">
        <v>553</v>
      </c>
      <c r="I106" s="17">
        <v>0</v>
      </c>
      <c r="J106" s="17">
        <f>SUMIF('5.kolo'!$B$71:$B$85,B106,'5.kolo'!$L$71:$L$85)</f>
        <v>538</v>
      </c>
      <c r="K106" s="30">
        <f t="shared" si="6"/>
        <v>1666</v>
      </c>
      <c r="L106" s="31"/>
      <c r="O106" s="9"/>
    </row>
    <row r="107" spans="1:15" ht="12.75" customHeight="1">
      <c r="A107" s="40" t="s">
        <v>46</v>
      </c>
      <c r="B107" s="18" t="s">
        <v>306</v>
      </c>
      <c r="C107" s="18" t="s">
        <v>22</v>
      </c>
      <c r="D107" s="21">
        <v>84</v>
      </c>
      <c r="E107" s="32" t="s">
        <v>307</v>
      </c>
      <c r="F107" s="17">
        <v>555</v>
      </c>
      <c r="G107" s="17">
        <v>533</v>
      </c>
      <c r="H107" s="17">
        <v>538</v>
      </c>
      <c r="I107" s="17">
        <v>565</v>
      </c>
      <c r="J107" s="17">
        <f>SUMIF('5.kolo'!$B$71:$B$85,B107,'5.kolo'!$L$71:$L$85)</f>
        <v>546</v>
      </c>
      <c r="K107" s="30">
        <f t="shared" si="6"/>
        <v>1666</v>
      </c>
      <c r="L107" s="31"/>
      <c r="O107" s="9"/>
    </row>
    <row r="108" spans="1:15" ht="12.75" customHeight="1">
      <c r="A108" s="40" t="s">
        <v>50</v>
      </c>
      <c r="B108" s="18" t="s">
        <v>205</v>
      </c>
      <c r="C108" s="18" t="s">
        <v>206</v>
      </c>
      <c r="D108" s="21">
        <v>51</v>
      </c>
      <c r="E108" s="32" t="s">
        <v>207</v>
      </c>
      <c r="F108" s="17">
        <v>0</v>
      </c>
      <c r="G108" s="17">
        <v>521</v>
      </c>
      <c r="H108" s="17">
        <v>514</v>
      </c>
      <c r="I108" s="17">
        <v>546</v>
      </c>
      <c r="J108" s="17">
        <f>SUMIF('5.kolo'!$B$71:$B$85,B108,'5.kolo'!$L$71:$L$85)</f>
        <v>528</v>
      </c>
      <c r="K108" s="30">
        <f t="shared" si="6"/>
        <v>1595</v>
      </c>
      <c r="L108" s="31"/>
      <c r="O108" s="9"/>
    </row>
    <row r="109" spans="1:15" ht="12.75" customHeight="1">
      <c r="A109" s="40" t="s">
        <v>51</v>
      </c>
      <c r="B109" s="18" t="s">
        <v>217</v>
      </c>
      <c r="C109" s="18" t="s">
        <v>146</v>
      </c>
      <c r="D109" s="21">
        <v>93</v>
      </c>
      <c r="E109" s="22" t="s">
        <v>218</v>
      </c>
      <c r="F109" s="17">
        <v>517</v>
      </c>
      <c r="G109" s="17">
        <v>0</v>
      </c>
      <c r="H109" s="17">
        <v>516</v>
      </c>
      <c r="I109" s="17">
        <v>533</v>
      </c>
      <c r="J109" s="17">
        <f>SUMIF('5.kolo'!$B$71:$B$85,B109,'5.kolo'!$L$71:$L$85)</f>
        <v>0</v>
      </c>
      <c r="K109" s="30">
        <f t="shared" si="6"/>
        <v>1566</v>
      </c>
      <c r="L109" s="31"/>
      <c r="O109" s="9"/>
    </row>
    <row r="110" spans="1:15" ht="12.75" customHeight="1">
      <c r="A110" s="40" t="s">
        <v>54</v>
      </c>
      <c r="B110" s="18" t="s">
        <v>198</v>
      </c>
      <c r="C110" s="18" t="s">
        <v>199</v>
      </c>
      <c r="D110" s="21">
        <v>54</v>
      </c>
      <c r="E110" s="32" t="s">
        <v>200</v>
      </c>
      <c r="F110" s="17">
        <v>504</v>
      </c>
      <c r="G110" s="17">
        <v>0</v>
      </c>
      <c r="H110" s="17">
        <v>526</v>
      </c>
      <c r="I110" s="17">
        <v>507</v>
      </c>
      <c r="J110" s="17">
        <f>SUMIF('5.kolo'!$B$71:$B$85,B110,'5.kolo'!$L$71:$L$85)</f>
        <v>531</v>
      </c>
      <c r="K110" s="30">
        <f t="shared" si="6"/>
        <v>1564</v>
      </c>
      <c r="L110" s="31"/>
      <c r="O110" s="9"/>
    </row>
    <row r="111" spans="1:15" ht="12.75" customHeight="1">
      <c r="A111" s="40" t="s">
        <v>58</v>
      </c>
      <c r="B111" s="18" t="s">
        <v>319</v>
      </c>
      <c r="C111" s="18" t="s">
        <v>68</v>
      </c>
      <c r="D111" s="21">
        <v>49</v>
      </c>
      <c r="E111" s="22" t="s">
        <v>318</v>
      </c>
      <c r="F111" s="17">
        <v>0</v>
      </c>
      <c r="G111" s="17">
        <v>516</v>
      </c>
      <c r="H111" s="17">
        <v>487</v>
      </c>
      <c r="I111" s="17">
        <v>495</v>
      </c>
      <c r="J111" s="17">
        <f>SUMIF('5.kolo'!$B$71:$B$85,B111,'5.kolo'!$L$71:$L$85)</f>
        <v>0</v>
      </c>
      <c r="K111" s="30">
        <f t="shared" si="6"/>
        <v>1498</v>
      </c>
      <c r="L111" s="31"/>
      <c r="O111" s="9"/>
    </row>
    <row r="112" spans="1:15" ht="12.75" customHeight="1">
      <c r="A112" s="40" t="s">
        <v>60</v>
      </c>
      <c r="B112" s="18" t="s">
        <v>202</v>
      </c>
      <c r="C112" s="18" t="s">
        <v>56</v>
      </c>
      <c r="D112" s="21">
        <v>53</v>
      </c>
      <c r="E112" s="32" t="s">
        <v>203</v>
      </c>
      <c r="F112" s="17">
        <v>447</v>
      </c>
      <c r="G112" s="17">
        <v>456</v>
      </c>
      <c r="H112" s="17">
        <v>446</v>
      </c>
      <c r="I112" s="17">
        <v>447</v>
      </c>
      <c r="J112" s="17">
        <f>SUMIF('5.kolo'!$B$71:$B$85,B112,'5.kolo'!$L$71:$L$85)</f>
        <v>444</v>
      </c>
      <c r="K112" s="30">
        <f t="shared" si="6"/>
        <v>1350</v>
      </c>
      <c r="L112" s="31"/>
      <c r="O112" s="9"/>
    </row>
    <row r="113" spans="1:15" ht="12.75" customHeight="1">
      <c r="A113" s="40" t="s">
        <v>62</v>
      </c>
      <c r="B113" s="18" t="s">
        <v>230</v>
      </c>
      <c r="C113" s="18" t="s">
        <v>231</v>
      </c>
      <c r="D113" s="21">
        <v>94</v>
      </c>
      <c r="E113" s="22" t="s">
        <v>232</v>
      </c>
      <c r="F113" s="17">
        <v>0</v>
      </c>
      <c r="G113" s="17">
        <v>0</v>
      </c>
      <c r="H113" s="17">
        <v>575</v>
      </c>
      <c r="I113" s="17">
        <v>0</v>
      </c>
      <c r="J113" s="17">
        <f>SUMIF('5.kolo'!$B$71:$B$85,B113,'5.kolo'!$L$71:$L$85)</f>
        <v>568</v>
      </c>
      <c r="K113" s="30">
        <f t="shared" si="6"/>
        <v>1143</v>
      </c>
      <c r="L113" s="31"/>
      <c r="O113" s="9"/>
    </row>
    <row r="114" spans="1:15" ht="12.75" customHeight="1">
      <c r="A114" s="40" t="s">
        <v>66</v>
      </c>
      <c r="B114" s="18" t="s">
        <v>364</v>
      </c>
      <c r="C114" s="18" t="s">
        <v>68</v>
      </c>
      <c r="D114" s="21">
        <v>76</v>
      </c>
      <c r="E114" s="32" t="s">
        <v>371</v>
      </c>
      <c r="F114" s="17">
        <v>0</v>
      </c>
      <c r="G114" s="17">
        <v>0</v>
      </c>
      <c r="H114" s="17">
        <v>0</v>
      </c>
      <c r="I114" s="17">
        <v>0</v>
      </c>
      <c r="J114" s="17">
        <f>SUMIF('5.kolo'!$B$71:$B$85,B114,'5.kolo'!$L$71:$L$85)</f>
        <v>540</v>
      </c>
      <c r="K114" s="30">
        <f>SUM(((LARGE(F114:J114,1))+((LARGE(F114:J114,2))+((LARGE(F114:J114,3))))))</f>
        <v>540</v>
      </c>
      <c r="L114" s="31"/>
      <c r="O114" s="9"/>
    </row>
    <row r="115" spans="1:15" ht="12.75" customHeight="1">
      <c r="A115" s="40" t="s">
        <v>70</v>
      </c>
      <c r="B115" s="18" t="s">
        <v>355</v>
      </c>
      <c r="C115" s="18" t="s">
        <v>356</v>
      </c>
      <c r="D115" s="21">
        <v>72</v>
      </c>
      <c r="E115" s="22" t="s">
        <v>357</v>
      </c>
      <c r="F115" s="17">
        <v>0</v>
      </c>
      <c r="G115" s="17">
        <v>0</v>
      </c>
      <c r="H115" s="17">
        <v>0</v>
      </c>
      <c r="I115" s="17">
        <v>231</v>
      </c>
      <c r="J115" s="17">
        <f>SUMIF('5.kolo'!$B$71:$B$85,B115,'5.kolo'!$L$71:$L$85)</f>
        <v>0</v>
      </c>
      <c r="K115" s="30">
        <f>SUM(((LARGE(F115:J115,1))+((LARGE(F115:J115,2))+((LARGE(F115:J115,3))))))</f>
        <v>231</v>
      </c>
      <c r="L115" s="31"/>
      <c r="O115" s="9"/>
    </row>
    <row r="116" spans="2:15" ht="12.75" customHeight="1">
      <c r="B116" s="37" t="s">
        <v>208</v>
      </c>
      <c r="C116" s="38"/>
      <c r="D116" s="39"/>
      <c r="E116" s="37" t="s">
        <v>209</v>
      </c>
      <c r="F116" s="17"/>
      <c r="G116" s="17"/>
      <c r="H116" s="17"/>
      <c r="I116" s="17"/>
      <c r="J116" s="17"/>
      <c r="K116" s="30"/>
      <c r="O116" s="9"/>
    </row>
    <row r="117" spans="1:15" ht="12.75" customHeight="1">
      <c r="A117" s="40" t="s">
        <v>12</v>
      </c>
      <c r="B117" s="18" t="s">
        <v>210</v>
      </c>
      <c r="C117" s="18" t="s">
        <v>211</v>
      </c>
      <c r="D117" s="21">
        <v>86</v>
      </c>
      <c r="E117" s="22" t="s">
        <v>212</v>
      </c>
      <c r="F117" s="17">
        <v>391</v>
      </c>
      <c r="G117" s="17">
        <v>0</v>
      </c>
      <c r="H117" s="17">
        <v>391</v>
      </c>
      <c r="I117" s="17">
        <v>0</v>
      </c>
      <c r="J117" s="17">
        <f>SUMIF('5.kolo'!$B$87:$B$95,B117,'5.kolo'!$L$87:$L$95)</f>
        <v>387</v>
      </c>
      <c r="K117" s="30">
        <f t="shared" si="6"/>
        <v>1169</v>
      </c>
      <c r="O117" s="9"/>
    </row>
    <row r="118" spans="1:15" ht="12.75" customHeight="1">
      <c r="A118" s="40" t="s">
        <v>16</v>
      </c>
      <c r="B118" s="18" t="s">
        <v>215</v>
      </c>
      <c r="C118" s="18" t="s">
        <v>143</v>
      </c>
      <c r="D118" s="21">
        <v>91</v>
      </c>
      <c r="E118" s="22" t="s">
        <v>216</v>
      </c>
      <c r="F118" s="17">
        <v>383</v>
      </c>
      <c r="G118" s="17">
        <v>0</v>
      </c>
      <c r="H118" s="17">
        <v>388</v>
      </c>
      <c r="I118" s="17">
        <v>383</v>
      </c>
      <c r="J118" s="17">
        <f>SUMIF('5.kolo'!$B$87:$B$95,B118,'5.kolo'!$L$87:$L$95)</f>
        <v>390</v>
      </c>
      <c r="K118" s="30">
        <f t="shared" si="6"/>
        <v>1161</v>
      </c>
      <c r="O118" s="9"/>
    </row>
    <row r="119" spans="1:15" ht="12.75" customHeight="1">
      <c r="A119" s="40" t="s">
        <v>20</v>
      </c>
      <c r="B119" s="18" t="s">
        <v>310</v>
      </c>
      <c r="C119" s="18" t="s">
        <v>311</v>
      </c>
      <c r="D119" s="21">
        <v>98</v>
      </c>
      <c r="E119" s="22" t="s">
        <v>312</v>
      </c>
      <c r="F119" s="17">
        <v>359</v>
      </c>
      <c r="G119" s="17">
        <v>359</v>
      </c>
      <c r="H119" s="17">
        <v>368</v>
      </c>
      <c r="I119" s="17">
        <v>382</v>
      </c>
      <c r="J119" s="17">
        <f>SUMIF('5.kolo'!$B$87:$B$95,B119,'5.kolo'!$L$87:$L$95)</f>
        <v>379</v>
      </c>
      <c r="K119" s="30">
        <f>SUM(((LARGE(F119:J119,1))+((LARGE(F119:J119,2))+((LARGE(F119:J119,3))))))</f>
        <v>1129</v>
      </c>
      <c r="O119" s="9"/>
    </row>
    <row r="120" spans="1:15" ht="12.75" customHeight="1">
      <c r="A120" s="40" t="s">
        <v>24</v>
      </c>
      <c r="B120" s="18" t="s">
        <v>67</v>
      </c>
      <c r="C120" s="18" t="s">
        <v>83</v>
      </c>
      <c r="D120" s="21">
        <v>96</v>
      </c>
      <c r="E120" s="22" t="s">
        <v>222</v>
      </c>
      <c r="F120" s="17">
        <v>376</v>
      </c>
      <c r="G120" s="17">
        <v>0</v>
      </c>
      <c r="H120" s="17">
        <v>379</v>
      </c>
      <c r="I120" s="17">
        <v>0</v>
      </c>
      <c r="J120" s="17">
        <f>SUMIF('5.kolo'!$B$87:$B$95,B120,'5.kolo'!$L$87:$L$95)</f>
        <v>370</v>
      </c>
      <c r="K120" s="30">
        <f t="shared" si="6"/>
        <v>1125</v>
      </c>
      <c r="O120" s="9"/>
    </row>
    <row r="121" spans="1:15" ht="12.75" customHeight="1">
      <c r="A121" s="40" t="s">
        <v>27</v>
      </c>
      <c r="B121" s="18" t="s">
        <v>223</v>
      </c>
      <c r="C121" s="18" t="s">
        <v>138</v>
      </c>
      <c r="D121" s="21">
        <v>97</v>
      </c>
      <c r="E121" s="22" t="s">
        <v>224</v>
      </c>
      <c r="F121" s="17">
        <v>371</v>
      </c>
      <c r="G121" s="17">
        <v>0</v>
      </c>
      <c r="H121" s="17">
        <v>370</v>
      </c>
      <c r="I121" s="17">
        <v>372</v>
      </c>
      <c r="J121" s="17">
        <f>SUMIF('5.kolo'!$B$87:$B$95,B121,'5.kolo'!$L$87:$L$95)</f>
        <v>362</v>
      </c>
      <c r="K121" s="30">
        <f t="shared" si="6"/>
        <v>1113</v>
      </c>
      <c r="O121" s="9"/>
    </row>
    <row r="122" spans="1:15" ht="12.75" customHeight="1">
      <c r="A122" s="40" t="s">
        <v>30</v>
      </c>
      <c r="B122" s="18" t="s">
        <v>313</v>
      </c>
      <c r="C122" s="18" t="s">
        <v>314</v>
      </c>
      <c r="D122" s="21">
        <v>98</v>
      </c>
      <c r="E122" s="22" t="s">
        <v>315</v>
      </c>
      <c r="F122" s="17">
        <v>368</v>
      </c>
      <c r="G122" s="17">
        <v>0</v>
      </c>
      <c r="H122" s="17">
        <v>0</v>
      </c>
      <c r="I122" s="17">
        <v>365</v>
      </c>
      <c r="J122" s="17">
        <f>SUMIF('5.kolo'!$B$87:$B$95,B122,'5.kolo'!$L$87:$L$95)</f>
        <v>366</v>
      </c>
      <c r="K122" s="30">
        <f t="shared" si="6"/>
        <v>1099</v>
      </c>
      <c r="O122" s="9"/>
    </row>
    <row r="123" spans="1:15" ht="12.75" customHeight="1">
      <c r="A123" s="40" t="s">
        <v>34</v>
      </c>
      <c r="B123" s="18" t="s">
        <v>220</v>
      </c>
      <c r="C123" s="18" t="s">
        <v>219</v>
      </c>
      <c r="D123" s="21">
        <v>52</v>
      </c>
      <c r="E123" s="36" t="s">
        <v>221</v>
      </c>
      <c r="F123" s="17">
        <v>344</v>
      </c>
      <c r="G123" s="17">
        <v>361</v>
      </c>
      <c r="H123" s="17">
        <v>357</v>
      </c>
      <c r="I123" s="17">
        <v>344</v>
      </c>
      <c r="J123" s="17">
        <f>SUMIF('5.kolo'!$B$87:$B$95,B123,'5.kolo'!$L$87:$L$95)</f>
        <v>344</v>
      </c>
      <c r="K123" s="30">
        <f t="shared" si="6"/>
        <v>1062</v>
      </c>
      <c r="O123" s="9"/>
    </row>
    <row r="124" spans="1:15" ht="12.75" customHeight="1">
      <c r="A124" s="40" t="s">
        <v>37</v>
      </c>
      <c r="B124" s="18" t="s">
        <v>333</v>
      </c>
      <c r="C124" s="18" t="s">
        <v>334</v>
      </c>
      <c r="D124" s="21">
        <v>98</v>
      </c>
      <c r="E124" s="22" t="s">
        <v>269</v>
      </c>
      <c r="F124" s="17">
        <v>0</v>
      </c>
      <c r="G124" s="17">
        <v>349</v>
      </c>
      <c r="H124" s="17">
        <v>329</v>
      </c>
      <c r="I124" s="17">
        <v>353</v>
      </c>
      <c r="J124" s="17">
        <f>SUMIF('5.kolo'!$B$87:$B$95,B124,'5.kolo'!$L$87:$L$95)</f>
        <v>0</v>
      </c>
      <c r="K124" s="30">
        <f>SUM(((LARGE(F124:J124,1))+((LARGE(F124:J124,2))+((LARGE(F124:J124,3))))))</f>
        <v>1031</v>
      </c>
      <c r="O124" s="9"/>
    </row>
    <row r="125" spans="1:15" ht="12.75" customHeight="1">
      <c r="A125" s="41" t="s">
        <v>38</v>
      </c>
      <c r="B125" s="18" t="s">
        <v>263</v>
      </c>
      <c r="C125" s="18" t="s">
        <v>264</v>
      </c>
      <c r="D125" s="21">
        <v>97</v>
      </c>
      <c r="E125" s="22" t="s">
        <v>269</v>
      </c>
      <c r="F125" s="17">
        <v>331</v>
      </c>
      <c r="G125" s="17">
        <v>0</v>
      </c>
      <c r="H125" s="17">
        <v>0</v>
      </c>
      <c r="I125" s="17">
        <v>328</v>
      </c>
      <c r="J125" s="17">
        <f>SUMIF('5.kolo'!$B$87:$B$95,B125,'5.kolo'!$L$87:$L$95)</f>
        <v>338</v>
      </c>
      <c r="K125" s="30">
        <f>SUM(((LARGE(F125:J125,1))+((LARGE(F125:J125,2))+((LARGE(F125:J125,3))))))</f>
        <v>997</v>
      </c>
      <c r="L125" s="19"/>
      <c r="O125" s="9"/>
    </row>
    <row r="126" spans="1:15" ht="12.75" customHeight="1">
      <c r="A126" s="41" t="s">
        <v>42</v>
      </c>
      <c r="B126" s="18" t="s">
        <v>308</v>
      </c>
      <c r="C126" s="18" t="s">
        <v>119</v>
      </c>
      <c r="D126" s="21">
        <v>97</v>
      </c>
      <c r="E126" s="22" t="s">
        <v>309</v>
      </c>
      <c r="F126" s="17">
        <v>371</v>
      </c>
      <c r="G126" s="17">
        <v>0</v>
      </c>
      <c r="H126" s="17">
        <v>0</v>
      </c>
      <c r="I126" s="17">
        <v>0</v>
      </c>
      <c r="J126" s="17">
        <f>SUMIF('5.kolo'!$B$87:$B$95,B126,'5.kolo'!$L$87:$L$95)</f>
        <v>0</v>
      </c>
      <c r="K126" s="30">
        <f t="shared" si="6"/>
        <v>371</v>
      </c>
      <c r="L126" s="19"/>
      <c r="O126" s="9"/>
    </row>
    <row r="127" spans="1:15" ht="12.75" customHeight="1">
      <c r="A127" s="41" t="s">
        <v>46</v>
      </c>
      <c r="B127" s="18" t="s">
        <v>335</v>
      </c>
      <c r="C127" s="18" t="s">
        <v>151</v>
      </c>
      <c r="D127" s="21">
        <v>93</v>
      </c>
      <c r="E127" s="22" t="s">
        <v>336</v>
      </c>
      <c r="F127" s="17">
        <v>0</v>
      </c>
      <c r="G127" s="17">
        <v>350</v>
      </c>
      <c r="H127" s="17">
        <v>0</v>
      </c>
      <c r="I127" s="17">
        <v>0</v>
      </c>
      <c r="J127" s="17">
        <f>SUMIF('5.kolo'!$B$87:$B$95,B127,'5.kolo'!$L$87:$L$95)</f>
        <v>0</v>
      </c>
      <c r="K127" s="30">
        <f>SUM(((LARGE(F127:J127,1))+((LARGE(F127:J127,2))+((LARGE(F127:J127,3))))))</f>
        <v>350</v>
      </c>
      <c r="O127" s="9"/>
    </row>
    <row r="128" spans="1:15" ht="12.75" customHeight="1">
      <c r="A128" s="41" t="s">
        <v>50</v>
      </c>
      <c r="B128" s="18" t="s">
        <v>365</v>
      </c>
      <c r="C128" s="18" t="s">
        <v>151</v>
      </c>
      <c r="D128" s="21">
        <v>88</v>
      </c>
      <c r="E128" s="22" t="s">
        <v>367</v>
      </c>
      <c r="F128" s="17">
        <v>0</v>
      </c>
      <c r="G128" s="17">
        <v>0</v>
      </c>
      <c r="H128" s="17">
        <v>0</v>
      </c>
      <c r="I128" s="17">
        <v>0</v>
      </c>
      <c r="J128" s="17">
        <f>SUMIF('5.kolo'!$B$87:$B$95,B128,'5.kolo'!$L$87:$L$95)</f>
        <v>301</v>
      </c>
      <c r="K128" s="30">
        <f>SUM(((LARGE(F128:J128,1))+((LARGE(F128:J128,2))+((LARGE(F128:J128,3))))))</f>
        <v>301</v>
      </c>
      <c r="O128" s="9"/>
    </row>
    <row r="129" spans="1:15" ht="12.75" customHeight="1">
      <c r="A129" s="41" t="s">
        <v>51</v>
      </c>
      <c r="B129" s="18" t="s">
        <v>353</v>
      </c>
      <c r="C129" s="18" t="s">
        <v>255</v>
      </c>
      <c r="D129" s="21">
        <v>97</v>
      </c>
      <c r="E129" s="22" t="s">
        <v>354</v>
      </c>
      <c r="F129" s="17">
        <v>0</v>
      </c>
      <c r="G129" s="17">
        <v>0</v>
      </c>
      <c r="H129" s="17">
        <v>0</v>
      </c>
      <c r="I129" s="17">
        <v>269</v>
      </c>
      <c r="J129" s="17">
        <f>SUMIF('5.kolo'!$B$87:$B$95,B129,'5.kolo'!$L$87:$L$95)</f>
        <v>0</v>
      </c>
      <c r="K129" s="30">
        <f>SUM(((LARGE(F129:J129,1))+((LARGE(F129:J129,2))+((LARGE(F129:J129,3))))))</f>
        <v>269</v>
      </c>
      <c r="O129" s="9"/>
    </row>
    <row r="130" spans="2:15" ht="12.75" customHeight="1">
      <c r="B130" s="37" t="s">
        <v>233</v>
      </c>
      <c r="D130" s="21"/>
      <c r="E130" s="22"/>
      <c r="F130" s="17"/>
      <c r="G130" s="17"/>
      <c r="H130" s="17"/>
      <c r="I130" s="17"/>
      <c r="J130" s="17"/>
      <c r="K130" s="30"/>
      <c r="O130" s="9"/>
    </row>
    <row r="131" spans="1:15" ht="12.75" customHeight="1">
      <c r="A131" s="41" t="s">
        <v>12</v>
      </c>
      <c r="B131" s="18" t="s">
        <v>235</v>
      </c>
      <c r="C131" s="42" t="s">
        <v>236</v>
      </c>
      <c r="D131" s="21"/>
      <c r="E131" s="22"/>
      <c r="F131" s="17">
        <v>1161</v>
      </c>
      <c r="G131" s="17">
        <v>0</v>
      </c>
      <c r="H131" s="17">
        <v>1154</v>
      </c>
      <c r="I131" s="17">
        <v>0</v>
      </c>
      <c r="J131" s="17">
        <f>SUMIF('5.kolo'!$B$97:$B$102,B131,'5.kolo'!$L$97:$L$102)</f>
        <v>1162</v>
      </c>
      <c r="K131" s="30">
        <f t="shared" si="6"/>
        <v>3477</v>
      </c>
      <c r="O131" s="9"/>
    </row>
    <row r="132" spans="1:15" ht="12.75" customHeight="1">
      <c r="A132" s="41" t="s">
        <v>16</v>
      </c>
      <c r="B132" t="s">
        <v>234</v>
      </c>
      <c r="C132" s="42" t="s">
        <v>178</v>
      </c>
      <c r="D132" s="21"/>
      <c r="E132" s="22"/>
      <c r="F132" s="17">
        <v>1155</v>
      </c>
      <c r="G132" s="17">
        <v>1142</v>
      </c>
      <c r="H132" s="17">
        <v>1160</v>
      </c>
      <c r="I132" s="17">
        <v>1151</v>
      </c>
      <c r="J132" s="17">
        <f>SUMIF('5.kolo'!$B$97:$B$102,B132,'5.kolo'!$L$97:$L$102)</f>
        <v>1158</v>
      </c>
      <c r="K132" s="30">
        <f t="shared" si="6"/>
        <v>3473</v>
      </c>
      <c r="O132" s="9"/>
    </row>
    <row r="133" spans="1:11" ht="12.75" customHeight="1">
      <c r="A133" s="41" t="s">
        <v>20</v>
      </c>
      <c r="B133" s="18" t="s">
        <v>171</v>
      </c>
      <c r="C133" s="42" t="s">
        <v>172</v>
      </c>
      <c r="D133" s="21"/>
      <c r="E133" s="22"/>
      <c r="F133" s="17">
        <v>1128</v>
      </c>
      <c r="G133" s="17">
        <v>1104</v>
      </c>
      <c r="H133" s="17">
        <v>1128</v>
      </c>
      <c r="I133" s="17">
        <v>1143</v>
      </c>
      <c r="J133" s="17">
        <f>SUMIF('5.kolo'!$B$97:$B$102,B133,'5.kolo'!$L$97:$L$102)</f>
        <v>1129</v>
      </c>
      <c r="K133" s="30">
        <f t="shared" si="6"/>
        <v>3400</v>
      </c>
    </row>
    <row r="134" spans="1:11" ht="12.75" customHeight="1">
      <c r="A134" s="41" t="s">
        <v>24</v>
      </c>
      <c r="B134" t="s">
        <v>175</v>
      </c>
      <c r="C134" s="57" t="s">
        <v>176</v>
      </c>
      <c r="D134" s="21"/>
      <c r="E134" s="22"/>
      <c r="F134" s="17">
        <v>1012</v>
      </c>
      <c r="G134" s="17">
        <v>679</v>
      </c>
      <c r="H134" s="17">
        <v>1024</v>
      </c>
      <c r="I134" s="17">
        <v>998</v>
      </c>
      <c r="J134" s="17">
        <f>SUMIF('5.kolo'!$B$97:$B$102,B134,'5.kolo'!$L$97:$L$102)</f>
        <v>1008</v>
      </c>
      <c r="K134" s="30">
        <f t="shared" si="6"/>
        <v>3044</v>
      </c>
    </row>
    <row r="135" spans="1:11" ht="12.75" customHeight="1">
      <c r="A135" s="41" t="s">
        <v>27</v>
      </c>
      <c r="B135" s="18" t="s">
        <v>341</v>
      </c>
      <c r="C135" s="42" t="s">
        <v>339</v>
      </c>
      <c r="D135" s="21"/>
      <c r="E135" s="22"/>
      <c r="F135" s="17">
        <v>0</v>
      </c>
      <c r="G135" s="17">
        <v>724</v>
      </c>
      <c r="H135" s="17">
        <v>1073</v>
      </c>
      <c r="I135" s="17">
        <v>0</v>
      </c>
      <c r="J135" s="17">
        <f>SUMIF('5.kolo'!$B$97:$B$102,B135,'5.kolo'!$L$97:$L$102)</f>
        <v>1005</v>
      </c>
      <c r="K135" s="30">
        <f t="shared" si="6"/>
        <v>2802</v>
      </c>
    </row>
    <row r="136" spans="1:11" ht="12.75" customHeight="1">
      <c r="A136" s="41" t="s">
        <v>30</v>
      </c>
      <c r="B136" s="18" t="s">
        <v>237</v>
      </c>
      <c r="C136" s="42" t="s">
        <v>238</v>
      </c>
      <c r="D136" s="21"/>
      <c r="E136" s="22"/>
      <c r="F136" s="17">
        <v>673</v>
      </c>
      <c r="G136" s="17">
        <v>0</v>
      </c>
      <c r="H136" s="17">
        <v>680</v>
      </c>
      <c r="I136" s="17">
        <v>1031</v>
      </c>
      <c r="J136" s="17">
        <f>SUMIF('5.kolo'!$B$97:$B$102,B136,'5.kolo'!$L$97:$L$102)</f>
        <v>716</v>
      </c>
      <c r="K136" s="30">
        <f t="shared" si="6"/>
        <v>2427</v>
      </c>
    </row>
    <row r="137" spans="1:11" ht="12.75" customHeight="1">
      <c r="A137" s="41" t="s">
        <v>34</v>
      </c>
      <c r="B137" s="18" t="s">
        <v>167</v>
      </c>
      <c r="C137" s="42" t="s">
        <v>168</v>
      </c>
      <c r="D137" s="21"/>
      <c r="E137" s="22"/>
      <c r="F137" s="17">
        <v>0</v>
      </c>
      <c r="G137" s="17">
        <v>694</v>
      </c>
      <c r="H137" s="17">
        <v>695</v>
      </c>
      <c r="I137" s="17">
        <v>835</v>
      </c>
      <c r="J137" s="17">
        <f>SUMIF('5.kolo'!$B$97:$B$102,B137,'5.kolo'!$L$97:$L$102)</f>
        <v>0</v>
      </c>
      <c r="K137" s="30">
        <f t="shared" si="6"/>
        <v>2224</v>
      </c>
    </row>
    <row r="138" spans="2:11" ht="12.75">
      <c r="B138" s="18" t="s">
        <v>239</v>
      </c>
      <c r="C138" s="36"/>
      <c r="D138" s="21"/>
      <c r="E138" s="22"/>
      <c r="F138" s="29"/>
      <c r="G138" s="29"/>
      <c r="H138" t="s">
        <v>240</v>
      </c>
      <c r="J138" s="21"/>
      <c r="K138" s="30"/>
    </row>
    <row r="139" spans="1:11" ht="12.75">
      <c r="A139" s="40"/>
      <c r="E139" s="22"/>
      <c r="H139" s="23"/>
      <c r="I139" s="18"/>
      <c r="J139" s="17"/>
      <c r="K139" s="30"/>
    </row>
    <row r="140" spans="1:11" ht="12.75">
      <c r="A140" s="20"/>
      <c r="B140" s="16"/>
      <c r="C140" s="18"/>
      <c r="D140" s="21"/>
      <c r="E140" s="22"/>
      <c r="F140" s="29"/>
      <c r="G140" s="29"/>
      <c r="H140" s="29"/>
      <c r="I140" s="17"/>
      <c r="J140" s="17"/>
      <c r="K140" s="30"/>
    </row>
    <row r="141" ht="12.75">
      <c r="A141" s="20"/>
    </row>
    <row r="142" spans="1:11" ht="12.75">
      <c r="A142" s="20"/>
      <c r="B142" s="18"/>
      <c r="C142" s="36"/>
      <c r="D142" s="21"/>
      <c r="E142" s="22"/>
      <c r="F142" s="29"/>
      <c r="G142" s="29"/>
      <c r="H142" s="29"/>
      <c r="I142" s="17"/>
      <c r="J142" s="17"/>
      <c r="K142" s="30"/>
    </row>
    <row r="143" spans="1:11" ht="12.75">
      <c r="A143" s="20"/>
      <c r="B143" s="18"/>
      <c r="C143" s="36"/>
      <c r="D143" s="21"/>
      <c r="E143" s="22"/>
      <c r="F143" s="29"/>
      <c r="G143" s="29"/>
      <c r="H143" s="29"/>
      <c r="I143" s="17"/>
      <c r="J143" s="17"/>
      <c r="K143" s="30"/>
    </row>
    <row r="144" spans="1:11" ht="12.75">
      <c r="A144" s="20"/>
      <c r="B144" s="18"/>
      <c r="C144" s="36"/>
      <c r="D144" s="21"/>
      <c r="E144" s="22"/>
      <c r="F144" s="29"/>
      <c r="G144" s="29"/>
      <c r="H144" s="29"/>
      <c r="I144" s="17"/>
      <c r="J144" s="17"/>
      <c r="K144" s="30"/>
    </row>
    <row r="145" spans="1:11" ht="12.75">
      <c r="A145" s="20"/>
      <c r="B145" s="18"/>
      <c r="C145" s="36"/>
      <c r="D145" s="21"/>
      <c r="E145" s="22"/>
      <c r="F145" s="29"/>
      <c r="G145" s="29"/>
      <c r="H145" s="29"/>
      <c r="I145" s="17"/>
      <c r="J145" s="17"/>
      <c r="K145" s="30"/>
    </row>
    <row r="146" spans="1:11" ht="12.75">
      <c r="A146" s="20"/>
      <c r="B146" s="18"/>
      <c r="C146" s="36"/>
      <c r="D146" s="21"/>
      <c r="E146" s="22"/>
      <c r="F146" s="29"/>
      <c r="G146" s="29"/>
      <c r="H146" s="29"/>
      <c r="I146" s="17"/>
      <c r="J146" s="17"/>
      <c r="K146" s="30"/>
    </row>
    <row r="147" spans="1:11" ht="12.75">
      <c r="A147" s="20"/>
      <c r="B147" s="18"/>
      <c r="C147" s="36"/>
      <c r="D147" s="21"/>
      <c r="E147" s="22"/>
      <c r="F147" s="29"/>
      <c r="G147" s="29"/>
      <c r="H147" s="29"/>
      <c r="I147" s="17"/>
      <c r="J147" s="17"/>
      <c r="K147" s="30"/>
    </row>
    <row r="148" spans="1:11" ht="12.75">
      <c r="A148" s="20"/>
      <c r="B148" s="18"/>
      <c r="C148" s="36"/>
      <c r="D148" s="21"/>
      <c r="E148" s="22"/>
      <c r="F148" s="29"/>
      <c r="G148" s="29"/>
      <c r="H148" s="29"/>
      <c r="I148" s="17"/>
      <c r="J148" s="17"/>
      <c r="K148" s="30"/>
    </row>
    <row r="149" spans="1:11" ht="12.75">
      <c r="A149" s="20"/>
      <c r="B149" s="18"/>
      <c r="C149" s="36"/>
      <c r="D149" s="21"/>
      <c r="E149" s="22"/>
      <c r="F149" s="29"/>
      <c r="G149" s="29"/>
      <c r="H149" s="29"/>
      <c r="I149" s="17"/>
      <c r="J149" s="17"/>
      <c r="K149" s="30"/>
    </row>
    <row r="150" spans="1:11" ht="12.75">
      <c r="A150" s="20"/>
      <c r="B150" s="18"/>
      <c r="C150" s="36"/>
      <c r="D150" s="21"/>
      <c r="E150" s="22"/>
      <c r="F150" s="29"/>
      <c r="G150" s="29"/>
      <c r="H150" s="29"/>
      <c r="I150" s="17"/>
      <c r="J150" s="17"/>
      <c r="K150" s="30"/>
    </row>
    <row r="151" spans="1:11" ht="12.75">
      <c r="A151" s="20"/>
      <c r="B151" s="18"/>
      <c r="C151" s="36"/>
      <c r="D151" s="21"/>
      <c r="E151" s="22"/>
      <c r="F151" s="29"/>
      <c r="G151" s="29"/>
      <c r="H151" s="29"/>
      <c r="I151" s="17"/>
      <c r="J151" s="17"/>
      <c r="K151" s="30"/>
    </row>
    <row r="152" spans="1:11" ht="12.75">
      <c r="A152" s="20"/>
      <c r="B152" s="18"/>
      <c r="C152" s="36"/>
      <c r="D152" s="21"/>
      <c r="E152" s="22"/>
      <c r="F152" s="29"/>
      <c r="G152" s="29"/>
      <c r="H152" s="29"/>
      <c r="I152" s="17"/>
      <c r="J152" s="17"/>
      <c r="K152" s="30"/>
    </row>
    <row r="153" spans="1:11" ht="12.75">
      <c r="A153" s="20"/>
      <c r="B153" s="18"/>
      <c r="C153" s="36"/>
      <c r="D153" s="21"/>
      <c r="E153" s="22"/>
      <c r="F153" s="29"/>
      <c r="G153" s="29"/>
      <c r="H153" s="29"/>
      <c r="I153" s="17"/>
      <c r="J153" s="17"/>
      <c r="K153" s="30"/>
    </row>
    <row r="154" spans="1:11" ht="12.75">
      <c r="A154" s="20"/>
      <c r="B154" s="18"/>
      <c r="C154" s="36"/>
      <c r="D154" s="21"/>
      <c r="E154" s="22"/>
      <c r="F154" s="29"/>
      <c r="G154" s="29"/>
      <c r="H154" s="29"/>
      <c r="I154" s="17"/>
      <c r="J154" s="17"/>
      <c r="K154" s="30"/>
    </row>
    <row r="155" spans="1:11" ht="12.75">
      <c r="A155" s="20"/>
      <c r="B155" s="18"/>
      <c r="C155" s="36"/>
      <c r="D155" s="21"/>
      <c r="E155" s="22"/>
      <c r="F155" s="29"/>
      <c r="G155" s="29"/>
      <c r="H155" s="29"/>
      <c r="I155" s="17"/>
      <c r="J155" s="17"/>
      <c r="K155" s="30"/>
    </row>
    <row r="156" spans="2:11" ht="12.75">
      <c r="B156" s="16"/>
      <c r="D156" s="21"/>
      <c r="E156" s="22"/>
      <c r="F156" s="29"/>
      <c r="G156" s="29"/>
      <c r="H156" s="29"/>
      <c r="I156" s="17"/>
      <c r="J156" s="17"/>
      <c r="K156" s="30"/>
    </row>
    <row r="157" spans="1:11" ht="12.75">
      <c r="A157" s="41"/>
      <c r="C157" s="9"/>
      <c r="D157" s="21"/>
      <c r="E157" s="22"/>
      <c r="F157" s="29"/>
      <c r="G157" s="29"/>
      <c r="H157" s="29"/>
      <c r="I157" s="17"/>
      <c r="J157" s="17"/>
      <c r="K157" s="30"/>
    </row>
    <row r="158" spans="1:11" ht="12.75">
      <c r="A158" s="41"/>
      <c r="B158" s="18"/>
      <c r="C158" s="43"/>
      <c r="D158" s="21"/>
      <c r="E158" s="22"/>
      <c r="F158" s="29"/>
      <c r="G158" s="29"/>
      <c r="H158" s="29"/>
      <c r="I158" s="17"/>
      <c r="J158" s="17"/>
      <c r="K158" s="30"/>
    </row>
    <row r="159" spans="1:11" ht="12.75">
      <c r="A159" s="41"/>
      <c r="C159" s="9"/>
      <c r="D159" s="21"/>
      <c r="E159" s="22"/>
      <c r="F159" s="29"/>
      <c r="G159" s="29"/>
      <c r="H159" s="29"/>
      <c r="I159" s="17"/>
      <c r="J159" s="17"/>
      <c r="K159" s="30"/>
    </row>
    <row r="160" spans="1:11" ht="12.75">
      <c r="A160" s="41"/>
      <c r="B160" s="18"/>
      <c r="C160" s="9"/>
      <c r="D160" s="21"/>
      <c r="E160" s="22"/>
      <c r="F160" s="29"/>
      <c r="G160" s="29"/>
      <c r="H160" s="29"/>
      <c r="I160" s="17"/>
      <c r="J160" s="17"/>
      <c r="K160" s="30"/>
    </row>
    <row r="161" spans="1:11" ht="12.75">
      <c r="A161" s="41"/>
      <c r="C161" s="9"/>
      <c r="D161" s="21"/>
      <c r="E161" s="22"/>
      <c r="F161" s="29"/>
      <c r="G161" s="29"/>
      <c r="H161" s="29"/>
      <c r="I161" s="17"/>
      <c r="J161" s="17"/>
      <c r="K161" s="30"/>
    </row>
    <row r="162" spans="1:11" ht="12.75">
      <c r="A162" s="41"/>
      <c r="B162" s="18"/>
      <c r="C162" s="43"/>
      <c r="D162" s="21"/>
      <c r="E162" s="22"/>
      <c r="F162" s="29"/>
      <c r="G162" s="29"/>
      <c r="H162" s="29"/>
      <c r="I162" s="17"/>
      <c r="J162" s="17"/>
      <c r="K162" s="30"/>
    </row>
    <row r="163" spans="1:11" ht="12.75">
      <c r="A163" s="41"/>
      <c r="C163" s="9"/>
      <c r="D163" s="21"/>
      <c r="E163" s="22"/>
      <c r="F163" s="29"/>
      <c r="G163" s="29"/>
      <c r="H163" s="29"/>
      <c r="I163" s="17"/>
      <c r="J163" s="17"/>
      <c r="K163" s="30"/>
    </row>
    <row r="164" spans="1:11" ht="12.75">
      <c r="A164" s="41"/>
      <c r="B164" s="18"/>
      <c r="C164" s="43"/>
      <c r="D164" s="21"/>
      <c r="E164" s="22"/>
      <c r="F164" s="29"/>
      <c r="G164" s="29"/>
      <c r="H164" s="29"/>
      <c r="I164" s="17"/>
      <c r="J164" s="17"/>
      <c r="K164" s="30"/>
    </row>
    <row r="165" spans="1:11" ht="12.75">
      <c r="A165" s="41"/>
      <c r="B165" s="18"/>
      <c r="C165" s="43"/>
      <c r="D165" s="21"/>
      <c r="E165" s="22"/>
      <c r="F165" s="29"/>
      <c r="G165" s="29"/>
      <c r="H165" s="29"/>
      <c r="I165" s="17"/>
      <c r="J165" s="17"/>
      <c r="K165" s="30"/>
    </row>
    <row r="166" spans="1:11" ht="12.75">
      <c r="A166" s="41"/>
      <c r="B166" s="18"/>
      <c r="C166" s="43"/>
      <c r="D166" s="21"/>
      <c r="E166" s="22"/>
      <c r="F166" s="29"/>
      <c r="G166" s="29"/>
      <c r="H166" s="29"/>
      <c r="I166" s="17"/>
      <c r="J166" s="17"/>
      <c r="K166" s="30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9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25390625" style="0" customWidth="1"/>
    <col min="2" max="2" width="14.625" style="0" customWidth="1"/>
    <col min="3" max="3" width="8.00390625" style="0" customWidth="1"/>
    <col min="4" max="4" width="4.625" style="0" customWidth="1"/>
    <col min="5" max="5" width="11.00390625" style="0" customWidth="1"/>
    <col min="6" max="11" width="6.00390625" style="0" customWidth="1"/>
    <col min="12" max="12" width="8.125" style="0" customWidth="1"/>
  </cols>
  <sheetData>
    <row r="1" spans="1:16" ht="23.25">
      <c r="A1" s="44" t="s">
        <v>6</v>
      </c>
      <c r="B1" s="27"/>
      <c r="C1" s="2" t="s">
        <v>241</v>
      </c>
      <c r="D1" s="45"/>
      <c r="E1" s="4"/>
      <c r="F1" s="46"/>
      <c r="G1" s="7"/>
      <c r="H1" s="7"/>
      <c r="I1" s="7"/>
      <c r="J1" s="7"/>
      <c r="K1" s="7"/>
      <c r="L1" s="7"/>
      <c r="M1" s="47"/>
      <c r="N1" s="8"/>
      <c r="O1" s="9"/>
      <c r="P1" s="9"/>
    </row>
    <row r="2" spans="1:16" ht="18">
      <c r="A2" s="48" t="s">
        <v>1</v>
      </c>
      <c r="B2" s="49" t="s">
        <v>242</v>
      </c>
      <c r="C2" s="32"/>
      <c r="D2" s="50"/>
      <c r="E2" s="36"/>
      <c r="F2" s="9"/>
      <c r="G2" s="9"/>
      <c r="H2" s="9"/>
      <c r="I2" s="9"/>
      <c r="J2" s="9"/>
      <c r="K2" s="9"/>
      <c r="M2" s="31"/>
      <c r="O2" s="19"/>
      <c r="P2" s="9"/>
    </row>
    <row r="3" spans="1:16" ht="12.75">
      <c r="A3" s="40"/>
      <c r="B3" t="s">
        <v>2</v>
      </c>
      <c r="D3" s="50"/>
      <c r="E3" t="s">
        <v>270</v>
      </c>
      <c r="F3" s="9"/>
      <c r="G3" s="9"/>
      <c r="H3" s="9"/>
      <c r="I3" s="9"/>
      <c r="J3" s="19"/>
      <c r="K3" s="19"/>
      <c r="L3" s="24"/>
      <c r="M3" s="51"/>
      <c r="O3" s="9"/>
      <c r="P3" s="9"/>
    </row>
    <row r="4" spans="1:16" ht="12.75">
      <c r="A4" s="40"/>
      <c r="B4" t="s">
        <v>4</v>
      </c>
      <c r="D4" s="52"/>
      <c r="E4" t="s">
        <v>5</v>
      </c>
      <c r="F4" s="9"/>
      <c r="G4" s="9"/>
      <c r="H4" s="19"/>
      <c r="I4" s="19"/>
      <c r="J4" s="19"/>
      <c r="K4" s="19"/>
      <c r="L4" s="24"/>
      <c r="M4" s="31"/>
      <c r="O4" s="9"/>
      <c r="P4" s="9"/>
    </row>
    <row r="5" spans="1:14" ht="12.75">
      <c r="A5" s="53" t="s">
        <v>7</v>
      </c>
      <c r="B5" s="26" t="s">
        <v>8</v>
      </c>
      <c r="C5" s="27"/>
      <c r="D5" s="19" t="s">
        <v>9</v>
      </c>
      <c r="E5" s="28" t="s">
        <v>10</v>
      </c>
      <c r="F5" s="19">
        <v>1</v>
      </c>
      <c r="G5" s="19">
        <v>2</v>
      </c>
      <c r="H5" s="19">
        <v>3</v>
      </c>
      <c r="I5" s="19">
        <v>4</v>
      </c>
      <c r="J5" s="19">
        <v>5</v>
      </c>
      <c r="K5" s="19">
        <v>6</v>
      </c>
      <c r="L5" s="19" t="s">
        <v>11</v>
      </c>
      <c r="M5" s="54"/>
      <c r="N5" s="17"/>
    </row>
    <row r="6" spans="1:14" ht="12.75">
      <c r="A6" s="20" t="s">
        <v>12</v>
      </c>
      <c r="B6" s="18" t="s">
        <v>273</v>
      </c>
      <c r="C6" s="18" t="s">
        <v>274</v>
      </c>
      <c r="D6" s="21">
        <v>76</v>
      </c>
      <c r="E6" s="58" t="s">
        <v>275</v>
      </c>
      <c r="F6" s="21">
        <v>96</v>
      </c>
      <c r="G6" s="21">
        <v>95</v>
      </c>
      <c r="H6" s="21">
        <v>94</v>
      </c>
      <c r="I6" s="21">
        <v>95</v>
      </c>
      <c r="J6" s="21">
        <v>96</v>
      </c>
      <c r="K6" s="21">
        <v>93</v>
      </c>
      <c r="L6" s="19">
        <f aca="true" t="shared" si="0" ref="L6:L53">SUM(F6:K6)</f>
        <v>569</v>
      </c>
      <c r="M6" s="55"/>
      <c r="N6" s="19"/>
    </row>
    <row r="7" spans="1:16" ht="12.75">
      <c r="A7" s="20" t="s">
        <v>16</v>
      </c>
      <c r="B7" s="18" t="s">
        <v>13</v>
      </c>
      <c r="C7" s="18" t="s">
        <v>14</v>
      </c>
      <c r="D7" s="21">
        <v>69</v>
      </c>
      <c r="E7" s="22" t="s">
        <v>15</v>
      </c>
      <c r="F7" s="21">
        <v>88</v>
      </c>
      <c r="G7" s="21">
        <v>94</v>
      </c>
      <c r="H7" s="21">
        <v>95</v>
      </c>
      <c r="I7" s="21">
        <v>95</v>
      </c>
      <c r="J7" s="21">
        <v>97</v>
      </c>
      <c r="K7" s="21">
        <v>96</v>
      </c>
      <c r="L7" s="19">
        <f t="shared" si="0"/>
        <v>565</v>
      </c>
      <c r="M7" s="55"/>
      <c r="N7" s="19"/>
      <c r="P7" s="9"/>
    </row>
    <row r="8" spans="1:16" ht="12.75">
      <c r="A8" s="20" t="s">
        <v>20</v>
      </c>
      <c r="B8" s="18" t="s">
        <v>251</v>
      </c>
      <c r="C8" s="18" t="s">
        <v>252</v>
      </c>
      <c r="D8" s="21">
        <v>80</v>
      </c>
      <c r="E8" s="22" t="s">
        <v>253</v>
      </c>
      <c r="F8" s="9">
        <v>92</v>
      </c>
      <c r="G8" s="9">
        <v>90</v>
      </c>
      <c r="H8" s="9">
        <v>97</v>
      </c>
      <c r="I8" s="9">
        <v>96</v>
      </c>
      <c r="J8" s="9">
        <v>94</v>
      </c>
      <c r="K8" s="9">
        <v>90</v>
      </c>
      <c r="L8" s="19">
        <f>SUM(F8:K8)</f>
        <v>559</v>
      </c>
      <c r="M8" s="55"/>
      <c r="N8" s="19"/>
      <c r="P8" s="9"/>
    </row>
    <row r="9" spans="1:16" ht="12.75">
      <c r="A9" s="20" t="s">
        <v>24</v>
      </c>
      <c r="B9" s="18" t="s">
        <v>21</v>
      </c>
      <c r="C9" s="18" t="s">
        <v>22</v>
      </c>
      <c r="D9" s="21">
        <v>69</v>
      </c>
      <c r="E9" s="22" t="s">
        <v>23</v>
      </c>
      <c r="F9" s="9">
        <v>90</v>
      </c>
      <c r="G9" s="9">
        <v>94</v>
      </c>
      <c r="H9" s="9">
        <v>93</v>
      </c>
      <c r="I9" s="9">
        <v>93</v>
      </c>
      <c r="J9" s="9">
        <v>95</v>
      </c>
      <c r="K9" s="9">
        <v>94</v>
      </c>
      <c r="L9" s="29">
        <f>SUM(F9:K9)</f>
        <v>559</v>
      </c>
      <c r="M9" s="55"/>
      <c r="N9" s="19"/>
      <c r="P9" s="9"/>
    </row>
    <row r="10" spans="1:16" ht="12.75">
      <c r="A10" s="20" t="s">
        <v>27</v>
      </c>
      <c r="B10" s="18" t="s">
        <v>254</v>
      </c>
      <c r="C10" s="18" t="s">
        <v>255</v>
      </c>
      <c r="D10" s="21">
        <v>77</v>
      </c>
      <c r="E10" s="22" t="s">
        <v>271</v>
      </c>
      <c r="F10" s="21">
        <v>87</v>
      </c>
      <c r="G10" s="21">
        <v>91</v>
      </c>
      <c r="H10" s="21">
        <v>92</v>
      </c>
      <c r="I10" s="21">
        <v>93</v>
      </c>
      <c r="J10" s="21">
        <v>96</v>
      </c>
      <c r="K10" s="21">
        <v>92</v>
      </c>
      <c r="L10" s="19">
        <f t="shared" si="0"/>
        <v>551</v>
      </c>
      <c r="M10" s="55"/>
      <c r="N10" s="19"/>
      <c r="P10" s="9"/>
    </row>
    <row r="11" spans="1:16" ht="12.75">
      <c r="A11" s="20" t="s">
        <v>30</v>
      </c>
      <c r="B11" s="18" t="s">
        <v>43</v>
      </c>
      <c r="C11" s="18" t="s">
        <v>44</v>
      </c>
      <c r="D11" s="21">
        <v>71</v>
      </c>
      <c r="E11" s="22" t="s">
        <v>45</v>
      </c>
      <c r="F11" s="21">
        <v>91</v>
      </c>
      <c r="G11" s="21">
        <v>90</v>
      </c>
      <c r="H11" s="21">
        <v>97</v>
      </c>
      <c r="I11" s="21">
        <v>90</v>
      </c>
      <c r="J11" s="21">
        <v>88</v>
      </c>
      <c r="K11" s="21">
        <v>95</v>
      </c>
      <c r="L11" s="19">
        <f t="shared" si="0"/>
        <v>551</v>
      </c>
      <c r="M11" s="55"/>
      <c r="N11" s="19"/>
      <c r="P11" s="9"/>
    </row>
    <row r="12" spans="1:16" ht="12.75">
      <c r="A12" s="20" t="s">
        <v>34</v>
      </c>
      <c r="B12" s="18" t="s">
        <v>201</v>
      </c>
      <c r="C12" s="18" t="s">
        <v>22</v>
      </c>
      <c r="D12" s="21">
        <v>67</v>
      </c>
      <c r="E12" s="22" t="s">
        <v>29</v>
      </c>
      <c r="F12" s="21">
        <v>94</v>
      </c>
      <c r="G12" s="21">
        <v>95</v>
      </c>
      <c r="H12" s="21">
        <v>89</v>
      </c>
      <c r="I12" s="21">
        <v>91</v>
      </c>
      <c r="J12" s="21">
        <v>91</v>
      </c>
      <c r="K12" s="21">
        <v>90</v>
      </c>
      <c r="L12" s="19">
        <f>SUM(F12:K12)</f>
        <v>550</v>
      </c>
      <c r="M12" s="31"/>
      <c r="N12" s="19"/>
      <c r="P12" s="9"/>
    </row>
    <row r="13" spans="1:16" ht="12.75">
      <c r="A13" s="20" t="s">
        <v>37</v>
      </c>
      <c r="B13" s="18" t="s">
        <v>129</v>
      </c>
      <c r="C13" s="18" t="s">
        <v>130</v>
      </c>
      <c r="D13" s="21">
        <v>89</v>
      </c>
      <c r="E13" s="22" t="s">
        <v>248</v>
      </c>
      <c r="F13" s="9">
        <v>91</v>
      </c>
      <c r="G13" s="9">
        <v>93</v>
      </c>
      <c r="H13" s="9">
        <v>90</v>
      </c>
      <c r="I13" s="9">
        <v>89</v>
      </c>
      <c r="J13" s="9">
        <v>93</v>
      </c>
      <c r="K13" s="9">
        <v>93</v>
      </c>
      <c r="L13" s="19">
        <f t="shared" si="0"/>
        <v>549</v>
      </c>
      <c r="M13" s="55"/>
      <c r="N13" s="19"/>
      <c r="P13" s="9"/>
    </row>
    <row r="14" spans="1:16" ht="12.75">
      <c r="A14" s="20" t="s">
        <v>38</v>
      </c>
      <c r="B14" s="18" t="s">
        <v>55</v>
      </c>
      <c r="C14" s="18" t="s">
        <v>56</v>
      </c>
      <c r="D14" s="21">
        <v>56</v>
      </c>
      <c r="E14" s="22" t="s">
        <v>57</v>
      </c>
      <c r="F14" s="21">
        <v>89</v>
      </c>
      <c r="G14" s="21">
        <v>92</v>
      </c>
      <c r="H14" s="21">
        <v>92</v>
      </c>
      <c r="I14" s="21">
        <v>92</v>
      </c>
      <c r="J14" s="21">
        <v>88</v>
      </c>
      <c r="K14" s="21">
        <v>93</v>
      </c>
      <c r="L14" s="19">
        <f t="shared" si="0"/>
        <v>546</v>
      </c>
      <c r="M14" s="55"/>
      <c r="N14" s="19"/>
      <c r="P14" s="9"/>
    </row>
    <row r="15" spans="1:16" ht="12.75">
      <c r="A15" s="20" t="s">
        <v>42</v>
      </c>
      <c r="B15" s="18" t="s">
        <v>278</v>
      </c>
      <c r="C15" s="18" t="s">
        <v>279</v>
      </c>
      <c r="D15" s="21">
        <v>87</v>
      </c>
      <c r="E15" s="58" t="s">
        <v>280</v>
      </c>
      <c r="F15" s="21">
        <v>90</v>
      </c>
      <c r="G15" s="21">
        <v>92</v>
      </c>
      <c r="H15" s="21">
        <v>88</v>
      </c>
      <c r="I15" s="21">
        <v>97</v>
      </c>
      <c r="J15" s="21">
        <v>85</v>
      </c>
      <c r="K15" s="21">
        <v>93</v>
      </c>
      <c r="L15" s="19">
        <f t="shared" si="0"/>
        <v>545</v>
      </c>
      <c r="M15" s="55"/>
      <c r="N15" s="19"/>
      <c r="P15" s="9"/>
    </row>
    <row r="16" spans="1:16" ht="12.75">
      <c r="A16" s="20" t="s">
        <v>46</v>
      </c>
      <c r="B16" s="18" t="s">
        <v>52</v>
      </c>
      <c r="C16" s="18" t="s">
        <v>14</v>
      </c>
      <c r="D16" s="21">
        <v>54</v>
      </c>
      <c r="E16" s="22" t="s">
        <v>53</v>
      </c>
      <c r="F16" s="9">
        <v>91</v>
      </c>
      <c r="G16" s="9">
        <v>90</v>
      </c>
      <c r="H16" s="9">
        <v>92</v>
      </c>
      <c r="I16" s="9">
        <v>91</v>
      </c>
      <c r="J16" s="9">
        <v>88</v>
      </c>
      <c r="K16" s="9">
        <v>89</v>
      </c>
      <c r="L16" s="19">
        <f t="shared" si="0"/>
        <v>541</v>
      </c>
      <c r="M16" s="55"/>
      <c r="N16" s="19"/>
      <c r="P16" s="9"/>
    </row>
    <row r="17" spans="1:16" ht="12.75">
      <c r="A17" s="20" t="s">
        <v>50</v>
      </c>
      <c r="B17" s="18" t="s">
        <v>35</v>
      </c>
      <c r="C17" s="18" t="s">
        <v>22</v>
      </c>
      <c r="D17" s="21">
        <v>60</v>
      </c>
      <c r="E17" s="22" t="s">
        <v>36</v>
      </c>
      <c r="F17" s="21">
        <v>91</v>
      </c>
      <c r="G17" s="21">
        <v>91</v>
      </c>
      <c r="H17" s="21">
        <v>92</v>
      </c>
      <c r="I17" s="21">
        <v>88</v>
      </c>
      <c r="J17" s="21">
        <v>87</v>
      </c>
      <c r="K17" s="21">
        <v>90</v>
      </c>
      <c r="L17" s="19">
        <f>SUM(F17:K17)</f>
        <v>539</v>
      </c>
      <c r="M17" s="55"/>
      <c r="N17" s="19"/>
      <c r="P17" s="9"/>
    </row>
    <row r="18" spans="1:16" ht="12.75">
      <c r="A18" s="20" t="s">
        <v>51</v>
      </c>
      <c r="B18" s="18" t="s">
        <v>63</v>
      </c>
      <c r="C18" s="18" t="s">
        <v>64</v>
      </c>
      <c r="D18" s="21">
        <v>71</v>
      </c>
      <c r="E18" s="22" t="s">
        <v>65</v>
      </c>
      <c r="F18" s="21">
        <v>88</v>
      </c>
      <c r="G18" s="21">
        <v>89</v>
      </c>
      <c r="H18" s="21">
        <v>94</v>
      </c>
      <c r="I18" s="21">
        <v>85</v>
      </c>
      <c r="J18" s="21">
        <v>89</v>
      </c>
      <c r="K18" s="21">
        <v>93</v>
      </c>
      <c r="L18" s="19">
        <f>SUM(F18:K18)</f>
        <v>538</v>
      </c>
      <c r="M18" s="55"/>
      <c r="N18" s="19"/>
      <c r="P18" s="9"/>
    </row>
    <row r="19" spans="1:16" ht="12.75">
      <c r="A19" s="20" t="s">
        <v>54</v>
      </c>
      <c r="B19" s="18" t="s">
        <v>114</v>
      </c>
      <c r="C19" s="18" t="s">
        <v>40</v>
      </c>
      <c r="D19" s="21">
        <v>54</v>
      </c>
      <c r="E19" s="22" t="s">
        <v>115</v>
      </c>
      <c r="F19" s="21">
        <v>88</v>
      </c>
      <c r="G19" s="21">
        <v>85</v>
      </c>
      <c r="H19" s="21">
        <v>93</v>
      </c>
      <c r="I19" s="21">
        <v>88</v>
      </c>
      <c r="J19" s="21">
        <v>93</v>
      </c>
      <c r="K19" s="21">
        <v>89</v>
      </c>
      <c r="L19" s="19">
        <f t="shared" si="0"/>
        <v>536</v>
      </c>
      <c r="M19" s="55"/>
      <c r="N19" s="19"/>
      <c r="P19" s="9"/>
    </row>
    <row r="20" spans="1:16" ht="12.75">
      <c r="A20" s="20" t="s">
        <v>58</v>
      </c>
      <c r="B20" s="18" t="s">
        <v>47</v>
      </c>
      <c r="C20" s="18" t="s">
        <v>48</v>
      </c>
      <c r="D20" s="21">
        <v>47</v>
      </c>
      <c r="E20" s="22" t="s">
        <v>49</v>
      </c>
      <c r="F20" s="21">
        <v>88</v>
      </c>
      <c r="G20" s="21">
        <v>92</v>
      </c>
      <c r="H20" s="21">
        <v>92</v>
      </c>
      <c r="I20" s="21">
        <v>91</v>
      </c>
      <c r="J20" s="21">
        <v>82</v>
      </c>
      <c r="K20" s="21">
        <v>86</v>
      </c>
      <c r="L20" s="19">
        <f t="shared" si="0"/>
        <v>531</v>
      </c>
      <c r="M20" s="55"/>
      <c r="N20" s="19"/>
      <c r="P20" s="9"/>
    </row>
    <row r="21" spans="1:16" ht="12.75">
      <c r="A21" s="20" t="s">
        <v>60</v>
      </c>
      <c r="B21" s="18" t="s">
        <v>276</v>
      </c>
      <c r="C21" s="18" t="s">
        <v>64</v>
      </c>
      <c r="D21" s="21">
        <v>58</v>
      </c>
      <c r="E21" s="58" t="s">
        <v>277</v>
      </c>
      <c r="F21" s="21">
        <v>89</v>
      </c>
      <c r="G21" s="21">
        <v>86</v>
      </c>
      <c r="H21" s="21">
        <v>88</v>
      </c>
      <c r="I21" s="21">
        <v>87</v>
      </c>
      <c r="J21" s="21">
        <v>89</v>
      </c>
      <c r="K21" s="21">
        <v>88</v>
      </c>
      <c r="L21" s="19">
        <f t="shared" si="0"/>
        <v>527</v>
      </c>
      <c r="M21" s="55"/>
      <c r="N21" s="19"/>
      <c r="P21" s="9"/>
    </row>
    <row r="22" spans="1:16" ht="12.75">
      <c r="A22" s="20" t="s">
        <v>62</v>
      </c>
      <c r="B22" s="18" t="s">
        <v>82</v>
      </c>
      <c r="C22" s="18" t="s">
        <v>83</v>
      </c>
      <c r="D22" s="21">
        <v>51</v>
      </c>
      <c r="E22" s="22" t="s">
        <v>84</v>
      </c>
      <c r="F22" s="9">
        <v>93</v>
      </c>
      <c r="G22" s="9">
        <v>82</v>
      </c>
      <c r="H22" s="9">
        <v>85</v>
      </c>
      <c r="I22" s="9">
        <v>87</v>
      </c>
      <c r="J22" s="9">
        <v>87</v>
      </c>
      <c r="K22" s="9">
        <v>92</v>
      </c>
      <c r="L22" s="19">
        <f t="shared" si="0"/>
        <v>526</v>
      </c>
      <c r="M22" s="55"/>
      <c r="N22" s="19"/>
      <c r="P22" s="9"/>
    </row>
    <row r="23" spans="1:16" ht="12.75">
      <c r="A23" s="20" t="s">
        <v>66</v>
      </c>
      <c r="B23" s="18" t="s">
        <v>129</v>
      </c>
      <c r="C23" s="18" t="s">
        <v>249</v>
      </c>
      <c r="D23" s="21">
        <v>60</v>
      </c>
      <c r="E23" s="22" t="s">
        <v>250</v>
      </c>
      <c r="F23" s="9">
        <v>86</v>
      </c>
      <c r="G23" s="9">
        <v>88</v>
      </c>
      <c r="H23" s="9">
        <v>91</v>
      </c>
      <c r="I23" s="9">
        <v>88</v>
      </c>
      <c r="J23" s="9">
        <v>79</v>
      </c>
      <c r="K23" s="9">
        <v>93</v>
      </c>
      <c r="L23" s="19">
        <f t="shared" si="0"/>
        <v>525</v>
      </c>
      <c r="M23" s="55"/>
      <c r="N23" s="19"/>
      <c r="P23" s="9"/>
    </row>
    <row r="24" spans="1:16" ht="12.75">
      <c r="A24" s="20" t="s">
        <v>70</v>
      </c>
      <c r="B24" s="18" t="s">
        <v>67</v>
      </c>
      <c r="C24" s="18" t="s">
        <v>68</v>
      </c>
      <c r="D24" s="21">
        <v>47</v>
      </c>
      <c r="E24" s="22" t="s">
        <v>69</v>
      </c>
      <c r="F24" s="21">
        <v>89</v>
      </c>
      <c r="G24" s="21">
        <v>86</v>
      </c>
      <c r="H24" s="21">
        <v>84</v>
      </c>
      <c r="I24" s="21">
        <v>91</v>
      </c>
      <c r="J24" s="21">
        <v>88</v>
      </c>
      <c r="K24" s="21">
        <v>87</v>
      </c>
      <c r="L24" s="19">
        <f t="shared" si="0"/>
        <v>525</v>
      </c>
      <c r="M24" s="55"/>
      <c r="N24" s="19"/>
      <c r="P24" s="9"/>
    </row>
    <row r="25" spans="1:16" ht="12.75">
      <c r="A25" s="20" t="s">
        <v>73</v>
      </c>
      <c r="B25" s="18" t="s">
        <v>75</v>
      </c>
      <c r="C25" s="18" t="s">
        <v>76</v>
      </c>
      <c r="D25" s="21">
        <v>47</v>
      </c>
      <c r="E25" s="22" t="s">
        <v>77</v>
      </c>
      <c r="F25" s="9">
        <v>87</v>
      </c>
      <c r="G25" s="9">
        <v>85</v>
      </c>
      <c r="H25" s="9">
        <v>88</v>
      </c>
      <c r="I25" s="9">
        <v>82</v>
      </c>
      <c r="J25" s="9">
        <v>87</v>
      </c>
      <c r="K25" s="9">
        <v>92</v>
      </c>
      <c r="L25" s="19">
        <f t="shared" si="0"/>
        <v>521</v>
      </c>
      <c r="M25" s="55"/>
      <c r="N25" s="19"/>
      <c r="P25" s="9"/>
    </row>
    <row r="26" spans="1:16" ht="12.75">
      <c r="A26" s="20" t="s">
        <v>74</v>
      </c>
      <c r="B26" s="18" t="s">
        <v>281</v>
      </c>
      <c r="C26" s="18" t="s">
        <v>282</v>
      </c>
      <c r="D26" s="21">
        <v>55</v>
      </c>
      <c r="E26" s="22" t="s">
        <v>283</v>
      </c>
      <c r="F26" s="21">
        <v>79</v>
      </c>
      <c r="G26" s="21">
        <v>85</v>
      </c>
      <c r="H26" s="21">
        <v>87</v>
      </c>
      <c r="I26" s="21">
        <v>81</v>
      </c>
      <c r="J26" s="21">
        <v>87</v>
      </c>
      <c r="K26" s="21">
        <v>90</v>
      </c>
      <c r="L26" s="19">
        <f t="shared" si="0"/>
        <v>509</v>
      </c>
      <c r="M26" s="55"/>
      <c r="N26" s="19"/>
      <c r="P26" s="9"/>
    </row>
    <row r="27" spans="1:16" ht="12.75">
      <c r="A27" s="20" t="s">
        <v>78</v>
      </c>
      <c r="B27" s="18" t="s">
        <v>132</v>
      </c>
      <c r="C27" s="18" t="s">
        <v>68</v>
      </c>
      <c r="D27" s="21">
        <v>55</v>
      </c>
      <c r="E27" s="22" t="s">
        <v>80</v>
      </c>
      <c r="F27" s="21">
        <v>80</v>
      </c>
      <c r="G27" s="21">
        <v>90</v>
      </c>
      <c r="H27" s="21">
        <v>90</v>
      </c>
      <c r="I27" s="21">
        <v>76</v>
      </c>
      <c r="J27" s="21">
        <v>82</v>
      </c>
      <c r="K27" s="21">
        <v>89</v>
      </c>
      <c r="L27" s="19">
        <f t="shared" si="0"/>
        <v>507</v>
      </c>
      <c r="M27" s="55"/>
      <c r="N27" s="19"/>
      <c r="P27" s="9"/>
    </row>
    <row r="28" spans="1:16" ht="12.75">
      <c r="A28" s="20" t="s">
        <v>81</v>
      </c>
      <c r="B28" s="18" t="s">
        <v>118</v>
      </c>
      <c r="C28" s="18" t="s">
        <v>119</v>
      </c>
      <c r="D28" s="21">
        <v>68</v>
      </c>
      <c r="E28" s="22" t="s">
        <v>120</v>
      </c>
      <c r="F28" s="9">
        <v>88</v>
      </c>
      <c r="G28" s="9">
        <v>81</v>
      </c>
      <c r="H28" s="9">
        <v>78</v>
      </c>
      <c r="I28" s="9">
        <v>87</v>
      </c>
      <c r="J28" s="9">
        <v>85</v>
      </c>
      <c r="K28" s="9">
        <v>83</v>
      </c>
      <c r="L28" s="19">
        <f t="shared" si="0"/>
        <v>502</v>
      </c>
      <c r="M28" s="55"/>
      <c r="N28" s="19"/>
      <c r="P28" s="9"/>
    </row>
    <row r="29" spans="1:16" ht="12.75">
      <c r="A29" s="20" t="s">
        <v>85</v>
      </c>
      <c r="B29" s="18" t="s">
        <v>90</v>
      </c>
      <c r="C29" s="18" t="s">
        <v>83</v>
      </c>
      <c r="D29" s="21">
        <v>45</v>
      </c>
      <c r="E29" s="22" t="s">
        <v>91</v>
      </c>
      <c r="F29" s="21">
        <v>88</v>
      </c>
      <c r="G29" s="21">
        <v>81</v>
      </c>
      <c r="H29" s="21">
        <v>83</v>
      </c>
      <c r="I29" s="21">
        <v>75</v>
      </c>
      <c r="J29" s="21">
        <v>80</v>
      </c>
      <c r="K29" s="21">
        <v>83</v>
      </c>
      <c r="L29" s="19">
        <f t="shared" si="0"/>
        <v>490</v>
      </c>
      <c r="M29" s="55"/>
      <c r="N29" s="19"/>
      <c r="P29" s="9"/>
    </row>
    <row r="30" spans="1:16" ht="12.75">
      <c r="A30" s="20" t="s">
        <v>89</v>
      </c>
      <c r="B30" s="18" t="s">
        <v>108</v>
      </c>
      <c r="C30" s="18" t="s">
        <v>109</v>
      </c>
      <c r="D30" s="21">
        <v>60</v>
      </c>
      <c r="E30" s="22" t="s">
        <v>110</v>
      </c>
      <c r="F30" s="9">
        <v>74</v>
      </c>
      <c r="G30" s="9">
        <v>90</v>
      </c>
      <c r="H30" s="9">
        <v>87</v>
      </c>
      <c r="I30" s="9">
        <v>80</v>
      </c>
      <c r="J30" s="9">
        <v>82</v>
      </c>
      <c r="K30" s="9">
        <v>74</v>
      </c>
      <c r="L30" s="19">
        <f t="shared" si="0"/>
        <v>487</v>
      </c>
      <c r="M30" s="55"/>
      <c r="N30" s="19"/>
      <c r="P30" s="9"/>
    </row>
    <row r="31" spans="1:16" ht="12.75">
      <c r="A31" s="20" t="s">
        <v>92</v>
      </c>
      <c r="B31" s="18" t="s">
        <v>99</v>
      </c>
      <c r="C31" s="18" t="s">
        <v>100</v>
      </c>
      <c r="D31" s="21">
        <v>46</v>
      </c>
      <c r="E31" s="22" t="s">
        <v>101</v>
      </c>
      <c r="F31" s="21">
        <v>71</v>
      </c>
      <c r="G31" s="21">
        <v>66</v>
      </c>
      <c r="H31" s="21">
        <v>65</v>
      </c>
      <c r="I31" s="21">
        <v>73</v>
      </c>
      <c r="J31" s="21">
        <v>73</v>
      </c>
      <c r="K31" s="21">
        <v>75</v>
      </c>
      <c r="L31" s="19">
        <f t="shared" si="0"/>
        <v>423</v>
      </c>
      <c r="M31" s="55"/>
      <c r="N31" s="19"/>
      <c r="P31" s="9"/>
    </row>
    <row r="32" spans="1:16" ht="12.75">
      <c r="A32" s="20" t="s">
        <v>95</v>
      </c>
      <c r="B32" s="18" t="s">
        <v>105</v>
      </c>
      <c r="C32" s="18" t="s">
        <v>64</v>
      </c>
      <c r="D32" s="21">
        <v>48</v>
      </c>
      <c r="E32" s="22" t="s">
        <v>106</v>
      </c>
      <c r="F32" s="9">
        <v>80</v>
      </c>
      <c r="G32" s="9">
        <v>68</v>
      </c>
      <c r="H32" s="9">
        <v>66</v>
      </c>
      <c r="I32" s="9">
        <v>68</v>
      </c>
      <c r="J32" s="9">
        <v>57</v>
      </c>
      <c r="K32" s="9">
        <v>59</v>
      </c>
      <c r="L32" s="19">
        <f t="shared" si="0"/>
        <v>398</v>
      </c>
      <c r="M32" s="55"/>
      <c r="N32" s="19"/>
      <c r="P32" s="9"/>
    </row>
    <row r="33" spans="1:16" ht="12.75">
      <c r="A33" s="20"/>
      <c r="B33" s="33" t="s">
        <v>257</v>
      </c>
      <c r="C33" s="18"/>
      <c r="D33" s="21"/>
      <c r="E33" s="22"/>
      <c r="F33" s="21"/>
      <c r="G33" s="21"/>
      <c r="H33" s="21"/>
      <c r="I33" s="21"/>
      <c r="J33" s="21"/>
      <c r="K33" s="21"/>
      <c r="L33" s="19"/>
      <c r="M33" s="55"/>
      <c r="N33" s="19"/>
      <c r="P33" s="9"/>
    </row>
    <row r="34" spans="1:16" ht="12.75">
      <c r="A34" s="20" t="s">
        <v>12</v>
      </c>
      <c r="B34" s="18" t="s">
        <v>124</v>
      </c>
      <c r="C34" s="18" t="s">
        <v>125</v>
      </c>
      <c r="D34" s="21">
        <v>56</v>
      </c>
      <c r="E34" s="22" t="s">
        <v>126</v>
      </c>
      <c r="F34" s="21">
        <v>87</v>
      </c>
      <c r="G34" s="9">
        <v>91</v>
      </c>
      <c r="H34" s="21">
        <v>92</v>
      </c>
      <c r="I34" s="21">
        <v>88</v>
      </c>
      <c r="J34" s="21">
        <v>87</v>
      </c>
      <c r="K34" s="21">
        <v>91</v>
      </c>
      <c r="L34" s="19">
        <f t="shared" si="0"/>
        <v>536</v>
      </c>
      <c r="M34" s="55"/>
      <c r="N34" s="19"/>
      <c r="P34" s="9"/>
    </row>
    <row r="35" spans="1:16" ht="12.75">
      <c r="A35" s="20" t="s">
        <v>16</v>
      </c>
      <c r="B35" s="18" t="s">
        <v>285</v>
      </c>
      <c r="C35" s="18" t="s">
        <v>146</v>
      </c>
      <c r="D35" s="21">
        <v>50</v>
      </c>
      <c r="E35" s="58" t="s">
        <v>286</v>
      </c>
      <c r="F35" s="21">
        <v>85</v>
      </c>
      <c r="G35" s="21">
        <v>89</v>
      </c>
      <c r="H35" s="21">
        <v>89</v>
      </c>
      <c r="I35" s="21">
        <v>91</v>
      </c>
      <c r="J35" s="21">
        <v>87</v>
      </c>
      <c r="K35" s="21">
        <v>86</v>
      </c>
      <c r="L35" s="19">
        <f t="shared" si="0"/>
        <v>527</v>
      </c>
      <c r="M35" s="55"/>
      <c r="N35" s="19"/>
      <c r="P35" s="9"/>
    </row>
    <row r="36" spans="1:16" ht="12.75">
      <c r="A36" s="20" t="s">
        <v>20</v>
      </c>
      <c r="B36" s="18" t="s">
        <v>284</v>
      </c>
      <c r="C36" s="18" t="s">
        <v>68</v>
      </c>
      <c r="D36" s="21">
        <v>50</v>
      </c>
      <c r="E36" s="58" t="s">
        <v>287</v>
      </c>
      <c r="F36" s="21">
        <v>75</v>
      </c>
      <c r="G36" s="21">
        <v>78</v>
      </c>
      <c r="H36" s="21">
        <v>83</v>
      </c>
      <c r="I36" s="21">
        <v>92</v>
      </c>
      <c r="J36" s="21">
        <v>81</v>
      </c>
      <c r="K36" s="21">
        <v>83</v>
      </c>
      <c r="L36" s="19">
        <f t="shared" si="0"/>
        <v>492</v>
      </c>
      <c r="M36" s="55"/>
      <c r="N36" s="19"/>
      <c r="P36" s="9"/>
    </row>
    <row r="37" spans="1:16" ht="12.75">
      <c r="A37" s="20" t="s">
        <v>24</v>
      </c>
      <c r="B37" s="18" t="s">
        <v>288</v>
      </c>
      <c r="C37" s="18" t="s">
        <v>289</v>
      </c>
      <c r="D37" s="21">
        <v>88</v>
      </c>
      <c r="E37" s="22" t="s">
        <v>290</v>
      </c>
      <c r="F37" s="21">
        <v>86</v>
      </c>
      <c r="G37" s="21">
        <v>84</v>
      </c>
      <c r="H37" s="21">
        <v>82</v>
      </c>
      <c r="I37" s="21">
        <v>79</v>
      </c>
      <c r="J37" s="21">
        <v>72</v>
      </c>
      <c r="K37" s="21">
        <v>87</v>
      </c>
      <c r="L37" s="19">
        <f t="shared" si="0"/>
        <v>490</v>
      </c>
      <c r="M37" s="55"/>
      <c r="N37" s="19"/>
      <c r="P37" s="9"/>
    </row>
    <row r="38" spans="1:16" ht="12.75">
      <c r="A38" s="20" t="s">
        <v>27</v>
      </c>
      <c r="B38" s="18" t="s">
        <v>291</v>
      </c>
      <c r="C38" s="18" t="s">
        <v>14</v>
      </c>
      <c r="D38" s="21">
        <v>69</v>
      </c>
      <c r="E38" s="58" t="s">
        <v>292</v>
      </c>
      <c r="F38" s="21">
        <v>73</v>
      </c>
      <c r="G38" s="21">
        <v>84</v>
      </c>
      <c r="H38" s="21">
        <v>77</v>
      </c>
      <c r="I38" s="21">
        <v>68</v>
      </c>
      <c r="J38" s="21">
        <v>71</v>
      </c>
      <c r="K38" s="21">
        <v>80</v>
      </c>
      <c r="L38" s="19">
        <f t="shared" si="0"/>
        <v>453</v>
      </c>
      <c r="M38" s="55"/>
      <c r="N38" s="19"/>
      <c r="P38" s="9"/>
    </row>
    <row r="39" spans="1:16" ht="12.75">
      <c r="A39" s="40"/>
      <c r="B39" s="33" t="s">
        <v>133</v>
      </c>
      <c r="C39" s="18"/>
      <c r="D39" s="21"/>
      <c r="E39" s="22"/>
      <c r="F39" s="21"/>
      <c r="G39" s="21"/>
      <c r="H39" s="21"/>
      <c r="I39" s="21"/>
      <c r="J39" s="21"/>
      <c r="K39" s="21"/>
      <c r="L39" s="19"/>
      <c r="M39" s="55"/>
      <c r="N39" s="19"/>
      <c r="P39" s="9"/>
    </row>
    <row r="40" spans="1:16" ht="12.75">
      <c r="A40" s="20" t="s">
        <v>12</v>
      </c>
      <c r="B40" s="18" t="s">
        <v>258</v>
      </c>
      <c r="C40" s="18" t="s">
        <v>259</v>
      </c>
      <c r="D40" s="21">
        <v>71</v>
      </c>
      <c r="E40" s="22" t="s">
        <v>260</v>
      </c>
      <c r="F40" s="21">
        <v>90</v>
      </c>
      <c r="G40" s="21">
        <v>95</v>
      </c>
      <c r="H40" s="21">
        <v>97</v>
      </c>
      <c r="I40" s="21">
        <v>94</v>
      </c>
      <c r="L40" s="19">
        <f t="shared" si="0"/>
        <v>376</v>
      </c>
      <c r="M40" s="55"/>
      <c r="N40" s="19"/>
      <c r="P40" s="9"/>
    </row>
    <row r="41" spans="1:16" ht="12.75">
      <c r="A41" s="20" t="s">
        <v>16</v>
      </c>
      <c r="B41" s="18" t="s">
        <v>67</v>
      </c>
      <c r="C41" s="18" t="s">
        <v>140</v>
      </c>
      <c r="D41" s="21">
        <v>95</v>
      </c>
      <c r="E41" s="22" t="s">
        <v>141</v>
      </c>
      <c r="F41" s="9">
        <v>91</v>
      </c>
      <c r="G41" s="9">
        <v>90</v>
      </c>
      <c r="H41" s="9">
        <v>93</v>
      </c>
      <c r="I41" s="9">
        <v>90</v>
      </c>
      <c r="L41" s="19">
        <f t="shared" si="0"/>
        <v>364</v>
      </c>
      <c r="M41" s="55"/>
      <c r="P41" s="9"/>
    </row>
    <row r="42" spans="1:16" ht="12.75">
      <c r="A42" s="20" t="s">
        <v>20</v>
      </c>
      <c r="B42" s="18" t="s">
        <v>71</v>
      </c>
      <c r="C42" t="s">
        <v>68</v>
      </c>
      <c r="D42" s="21">
        <v>44</v>
      </c>
      <c r="E42" s="22" t="s">
        <v>72</v>
      </c>
      <c r="F42" s="21">
        <v>89</v>
      </c>
      <c r="G42" s="21">
        <v>86</v>
      </c>
      <c r="H42" s="21">
        <v>93</v>
      </c>
      <c r="I42" s="21">
        <v>90</v>
      </c>
      <c r="J42" s="21"/>
      <c r="K42" s="21"/>
      <c r="L42" s="19">
        <f t="shared" si="0"/>
        <v>358</v>
      </c>
      <c r="M42" s="55"/>
      <c r="P42" s="9"/>
    </row>
    <row r="43" spans="1:16" ht="12.75">
      <c r="A43" s="20" t="s">
        <v>24</v>
      </c>
      <c r="B43" s="18" t="s">
        <v>137</v>
      </c>
      <c r="C43" s="18" t="s">
        <v>138</v>
      </c>
      <c r="D43" s="9">
        <v>96</v>
      </c>
      <c r="E43" s="22" t="s">
        <v>139</v>
      </c>
      <c r="F43" s="9">
        <v>86</v>
      </c>
      <c r="G43" s="9">
        <v>92</v>
      </c>
      <c r="H43" s="9">
        <v>87</v>
      </c>
      <c r="I43" s="9">
        <v>93</v>
      </c>
      <c r="J43" s="9"/>
      <c r="K43" s="9"/>
      <c r="L43" s="19">
        <f t="shared" si="0"/>
        <v>358</v>
      </c>
      <c r="M43" s="55"/>
      <c r="P43" s="9"/>
    </row>
    <row r="44" spans="1:16" ht="12.75">
      <c r="A44" s="20" t="s">
        <v>27</v>
      </c>
      <c r="B44" s="18" t="s">
        <v>295</v>
      </c>
      <c r="C44" s="18" t="s">
        <v>61</v>
      </c>
      <c r="D44" s="21">
        <v>97</v>
      </c>
      <c r="E44" s="58" t="s">
        <v>305</v>
      </c>
      <c r="F44" s="9">
        <v>86</v>
      </c>
      <c r="G44" s="9">
        <v>89</v>
      </c>
      <c r="H44" s="9">
        <v>84</v>
      </c>
      <c r="I44" s="9">
        <v>93</v>
      </c>
      <c r="J44" s="9"/>
      <c r="K44" s="9"/>
      <c r="L44" s="19">
        <f>SUM(F44:K44)</f>
        <v>352</v>
      </c>
      <c r="M44" s="55"/>
      <c r="P44" s="9"/>
    </row>
    <row r="45" spans="1:16" ht="12.75">
      <c r="A45" s="20" t="s">
        <v>30</v>
      </c>
      <c r="B45" s="18" t="s">
        <v>225</v>
      </c>
      <c r="C45" s="18" t="s">
        <v>226</v>
      </c>
      <c r="D45" s="21">
        <v>73</v>
      </c>
      <c r="E45" s="22" t="s">
        <v>227</v>
      </c>
      <c r="F45" s="9">
        <v>87</v>
      </c>
      <c r="G45" s="9">
        <v>86</v>
      </c>
      <c r="H45" s="9">
        <v>90</v>
      </c>
      <c r="I45" s="9">
        <v>84</v>
      </c>
      <c r="J45" s="9"/>
      <c r="K45" s="9"/>
      <c r="L45" s="19">
        <f t="shared" si="0"/>
        <v>347</v>
      </c>
      <c r="M45" s="55"/>
      <c r="P45" s="9"/>
    </row>
    <row r="46" spans="1:16" ht="12.75">
      <c r="A46" s="20" t="s">
        <v>34</v>
      </c>
      <c r="B46" s="18" t="s">
        <v>156</v>
      </c>
      <c r="C46" s="18" t="s">
        <v>157</v>
      </c>
      <c r="D46" s="21">
        <v>59</v>
      </c>
      <c r="E46" s="22" t="s">
        <v>158</v>
      </c>
      <c r="F46" s="21">
        <v>82</v>
      </c>
      <c r="G46" s="21">
        <v>84</v>
      </c>
      <c r="H46" s="21">
        <v>86</v>
      </c>
      <c r="I46" s="21">
        <v>90</v>
      </c>
      <c r="J46" s="21"/>
      <c r="K46" s="21"/>
      <c r="L46" s="19">
        <f t="shared" si="0"/>
        <v>342</v>
      </c>
      <c r="M46" s="55"/>
      <c r="P46" s="9"/>
    </row>
    <row r="47" spans="1:16" ht="12.75">
      <c r="A47" s="20" t="s">
        <v>37</v>
      </c>
      <c r="B47" s="18" t="s">
        <v>144</v>
      </c>
      <c r="C47" s="18" t="s">
        <v>68</v>
      </c>
      <c r="D47" s="21">
        <v>37</v>
      </c>
      <c r="E47" s="22" t="s">
        <v>145</v>
      </c>
      <c r="F47" s="21">
        <v>84</v>
      </c>
      <c r="G47" s="21">
        <v>79</v>
      </c>
      <c r="H47" s="21">
        <v>92</v>
      </c>
      <c r="I47" s="21">
        <v>79</v>
      </c>
      <c r="J47" s="21"/>
      <c r="K47" s="21"/>
      <c r="L47" s="19">
        <f t="shared" si="0"/>
        <v>334</v>
      </c>
      <c r="M47" s="55"/>
      <c r="P47" s="9"/>
    </row>
    <row r="48" spans="1:16" ht="12.75">
      <c r="A48" s="20" t="s">
        <v>38</v>
      </c>
      <c r="B48" s="18" t="s">
        <v>293</v>
      </c>
      <c r="C48" s="18" t="s">
        <v>14</v>
      </c>
      <c r="D48" s="9">
        <v>98</v>
      </c>
      <c r="E48" s="58" t="s">
        <v>294</v>
      </c>
      <c r="F48" s="21">
        <v>87</v>
      </c>
      <c r="G48" s="21">
        <v>70</v>
      </c>
      <c r="H48" s="21">
        <v>85</v>
      </c>
      <c r="I48" s="21">
        <v>82</v>
      </c>
      <c r="J48" s="21"/>
      <c r="K48" s="21"/>
      <c r="L48" s="19">
        <f t="shared" si="0"/>
        <v>324</v>
      </c>
      <c r="M48" s="55"/>
      <c r="P48" s="9"/>
    </row>
    <row r="49" spans="1:16" ht="12.75">
      <c r="A49" s="20" t="s">
        <v>42</v>
      </c>
      <c r="B49" s="18" t="s">
        <v>299</v>
      </c>
      <c r="C49" s="18" t="s">
        <v>300</v>
      </c>
      <c r="D49" s="21">
        <v>94</v>
      </c>
      <c r="E49" s="22" t="s">
        <v>301</v>
      </c>
      <c r="F49" s="21">
        <v>84</v>
      </c>
      <c r="G49" s="21">
        <v>85</v>
      </c>
      <c r="H49" s="21">
        <v>80</v>
      </c>
      <c r="I49" s="21">
        <v>73</v>
      </c>
      <c r="J49" s="9"/>
      <c r="K49" s="9"/>
      <c r="L49" s="19">
        <f>SUM(F49:K49)</f>
        <v>322</v>
      </c>
      <c r="M49" s="55"/>
      <c r="P49" s="9"/>
    </row>
    <row r="50" spans="1:16" ht="12.75">
      <c r="A50" s="20" t="s">
        <v>46</v>
      </c>
      <c r="B50" s="18" t="s">
        <v>302</v>
      </c>
      <c r="C50" s="18" t="s">
        <v>303</v>
      </c>
      <c r="D50" s="21">
        <v>94</v>
      </c>
      <c r="E50" s="22" t="s">
        <v>304</v>
      </c>
      <c r="F50" s="21">
        <v>76</v>
      </c>
      <c r="G50" s="21">
        <v>81</v>
      </c>
      <c r="H50" s="21">
        <v>73</v>
      </c>
      <c r="I50" s="21">
        <v>85</v>
      </c>
      <c r="J50" s="21"/>
      <c r="K50" s="21"/>
      <c r="L50" s="19">
        <f t="shared" si="0"/>
        <v>315</v>
      </c>
      <c r="M50" s="55"/>
      <c r="P50" s="9"/>
    </row>
    <row r="51" spans="1:16" ht="12.75">
      <c r="A51" s="20" t="s">
        <v>50</v>
      </c>
      <c r="B51" s="18" t="s">
        <v>296</v>
      </c>
      <c r="C51" s="18" t="s">
        <v>297</v>
      </c>
      <c r="D51" s="21">
        <v>98</v>
      </c>
      <c r="E51" s="22" t="s">
        <v>298</v>
      </c>
      <c r="F51" s="9">
        <v>72</v>
      </c>
      <c r="G51" s="9">
        <v>84</v>
      </c>
      <c r="H51" s="9">
        <v>69</v>
      </c>
      <c r="I51" s="9">
        <v>73</v>
      </c>
      <c r="J51" s="9"/>
      <c r="K51" s="9"/>
      <c r="L51" s="19">
        <f>SUM(F51:K51)</f>
        <v>298</v>
      </c>
      <c r="M51" s="55"/>
      <c r="P51" s="9"/>
    </row>
    <row r="52" spans="1:16" ht="12.75">
      <c r="A52" s="20" t="s">
        <v>51</v>
      </c>
      <c r="B52" s="18" t="s">
        <v>147</v>
      </c>
      <c r="C52" s="18" t="s">
        <v>148</v>
      </c>
      <c r="D52" s="21">
        <v>28</v>
      </c>
      <c r="E52" s="22" t="s">
        <v>149</v>
      </c>
      <c r="F52" s="21">
        <v>75</v>
      </c>
      <c r="G52" s="21">
        <v>82</v>
      </c>
      <c r="H52" s="21">
        <v>66</v>
      </c>
      <c r="I52" s="21">
        <v>70</v>
      </c>
      <c r="J52" s="21"/>
      <c r="K52" s="21"/>
      <c r="L52" s="19">
        <f t="shared" si="0"/>
        <v>293</v>
      </c>
      <c r="M52" s="55"/>
      <c r="P52" s="9"/>
    </row>
    <row r="53" spans="1:16" ht="12.75">
      <c r="A53" s="20" t="s">
        <v>54</v>
      </c>
      <c r="B53" s="18" t="s">
        <v>201</v>
      </c>
      <c r="C53" t="s">
        <v>59</v>
      </c>
      <c r="D53" s="21">
        <v>42</v>
      </c>
      <c r="E53" s="22" t="s">
        <v>103</v>
      </c>
      <c r="F53" s="9">
        <v>77</v>
      </c>
      <c r="G53" s="9">
        <v>67</v>
      </c>
      <c r="H53" s="9">
        <v>75</v>
      </c>
      <c r="I53" s="9">
        <v>71</v>
      </c>
      <c r="J53" s="9"/>
      <c r="K53" s="9"/>
      <c r="L53" s="19">
        <f t="shared" si="0"/>
        <v>290</v>
      </c>
      <c r="M53" s="55"/>
      <c r="P53" s="9"/>
    </row>
    <row r="54" spans="2:26" ht="12.75">
      <c r="B54" s="33" t="s">
        <v>243</v>
      </c>
      <c r="D54" s="50"/>
      <c r="E54" s="22"/>
      <c r="F54" s="9"/>
      <c r="G54" s="9"/>
      <c r="S54" s="21"/>
      <c r="T54" s="21"/>
      <c r="U54" s="21"/>
      <c r="V54" s="21"/>
      <c r="W54" s="21"/>
      <c r="X54" s="21"/>
      <c r="Y54" s="19">
        <v>0</v>
      </c>
      <c r="Z54" s="55"/>
    </row>
    <row r="55" spans="1:26" ht="12.75">
      <c r="A55" s="40" t="s">
        <v>12</v>
      </c>
      <c r="B55" s="18" t="s">
        <v>179</v>
      </c>
      <c r="C55" s="35" t="s">
        <v>180</v>
      </c>
      <c r="D55" s="50"/>
      <c r="E55" s="22"/>
      <c r="F55" s="9">
        <v>375</v>
      </c>
      <c r="G55" s="9"/>
      <c r="H55" s="9">
        <v>367</v>
      </c>
      <c r="I55" s="9"/>
      <c r="J55" s="9">
        <v>358</v>
      </c>
      <c r="K55" s="9"/>
      <c r="L55" s="19">
        <f aca="true" t="shared" si="1" ref="L55:L65">SUM(F55:K55)</f>
        <v>1100</v>
      </c>
      <c r="M55" s="31"/>
      <c r="N55" s="40"/>
      <c r="O55" s="18"/>
      <c r="P55" s="35"/>
      <c r="Q55" s="50"/>
      <c r="R55" s="22"/>
      <c r="S55" s="21"/>
      <c r="T55" s="21"/>
      <c r="U55" s="21"/>
      <c r="V55" s="21"/>
      <c r="W55" s="21"/>
      <c r="X55" s="21"/>
      <c r="Y55" s="19">
        <v>0</v>
      </c>
      <c r="Z55" s="55"/>
    </row>
    <row r="56" spans="1:26" ht="12.75">
      <c r="A56" s="40" t="s">
        <v>16</v>
      </c>
      <c r="B56" s="18" t="s">
        <v>162</v>
      </c>
      <c r="C56" s="35" t="s">
        <v>163</v>
      </c>
      <c r="D56" s="50"/>
      <c r="E56" s="22"/>
      <c r="F56" s="9">
        <v>372</v>
      </c>
      <c r="G56" s="9"/>
      <c r="H56" s="9">
        <v>356</v>
      </c>
      <c r="I56" s="9"/>
      <c r="J56" s="9">
        <v>364</v>
      </c>
      <c r="K56" s="9"/>
      <c r="L56" s="19">
        <f t="shared" si="1"/>
        <v>1092</v>
      </c>
      <c r="M56" s="31"/>
      <c r="N56" s="40"/>
      <c r="O56" s="18"/>
      <c r="P56" s="35"/>
      <c r="Q56" s="50"/>
      <c r="R56" s="22"/>
      <c r="S56" s="21"/>
      <c r="T56" s="21"/>
      <c r="U56" s="21"/>
      <c r="V56" s="21"/>
      <c r="W56" s="21"/>
      <c r="X56" s="21"/>
      <c r="Y56" s="19">
        <v>0</v>
      </c>
      <c r="Z56" s="55"/>
    </row>
    <row r="57" spans="1:26" ht="12.75">
      <c r="A57" s="40" t="s">
        <v>20</v>
      </c>
      <c r="B57" s="18" t="s">
        <v>169</v>
      </c>
      <c r="C57" s="35" t="s">
        <v>170</v>
      </c>
      <c r="D57" s="50"/>
      <c r="E57" s="22"/>
      <c r="F57" s="9">
        <v>365</v>
      </c>
      <c r="G57" s="9"/>
      <c r="H57" s="9">
        <v>363</v>
      </c>
      <c r="I57" s="9"/>
      <c r="J57" s="9">
        <v>358</v>
      </c>
      <c r="K57" s="9"/>
      <c r="L57" s="19">
        <f t="shared" si="1"/>
        <v>1086</v>
      </c>
      <c r="M57" s="31"/>
      <c r="N57" s="40"/>
      <c r="O57" s="18"/>
      <c r="P57" s="35"/>
      <c r="Q57" s="50"/>
      <c r="R57" s="22"/>
      <c r="S57" s="9"/>
      <c r="T57" s="9"/>
      <c r="U57" s="9"/>
      <c r="V57" s="9"/>
      <c r="W57" s="9"/>
      <c r="Y57" s="19">
        <v>0</v>
      </c>
      <c r="Z57" s="55"/>
    </row>
    <row r="58" spans="1:26" ht="12.75">
      <c r="A58" s="40" t="s">
        <v>24</v>
      </c>
      <c r="B58" s="18" t="s">
        <v>166</v>
      </c>
      <c r="C58" s="35" t="s">
        <v>244</v>
      </c>
      <c r="D58" s="50"/>
      <c r="E58" s="22"/>
      <c r="F58" s="9">
        <v>363</v>
      </c>
      <c r="G58" s="9"/>
      <c r="H58" s="9">
        <v>362</v>
      </c>
      <c r="I58" s="9"/>
      <c r="J58" s="9">
        <v>353</v>
      </c>
      <c r="K58" s="9"/>
      <c r="L58" s="19">
        <f t="shared" si="1"/>
        <v>1078</v>
      </c>
      <c r="M58" s="31"/>
      <c r="N58" s="40"/>
      <c r="O58" s="18"/>
      <c r="P58" s="35"/>
      <c r="Q58" s="50"/>
      <c r="R58" s="22"/>
      <c r="S58" s="21"/>
      <c r="U58" s="21"/>
      <c r="W58" s="21"/>
      <c r="Y58" s="19">
        <v>0</v>
      </c>
      <c r="Z58" s="55"/>
    </row>
    <row r="59" spans="1:26" ht="12.75">
      <c r="A59" s="40" t="s">
        <v>27</v>
      </c>
      <c r="B59" s="18" t="s">
        <v>167</v>
      </c>
      <c r="C59" s="35" t="s">
        <v>168</v>
      </c>
      <c r="D59" s="50"/>
      <c r="E59" s="22"/>
      <c r="F59" s="9">
        <v>369</v>
      </c>
      <c r="G59" s="9"/>
      <c r="H59" s="9">
        <v>331</v>
      </c>
      <c r="I59" s="9"/>
      <c r="J59" s="9">
        <v>376</v>
      </c>
      <c r="K59" s="9"/>
      <c r="L59" s="19">
        <f t="shared" si="1"/>
        <v>1076</v>
      </c>
      <c r="M59" s="31"/>
      <c r="N59" s="40"/>
      <c r="O59" s="18"/>
      <c r="P59" s="35"/>
      <c r="Q59" s="50"/>
      <c r="R59" s="22"/>
      <c r="S59" s="21"/>
      <c r="T59" s="21"/>
      <c r="U59" s="21"/>
      <c r="V59" s="21"/>
      <c r="W59" s="21"/>
      <c r="X59" s="21"/>
      <c r="Y59" s="19">
        <v>0</v>
      </c>
      <c r="Z59" s="55"/>
    </row>
    <row r="60" spans="1:26" ht="12.75">
      <c r="A60" s="40" t="s">
        <v>30</v>
      </c>
      <c r="B60" s="18" t="s">
        <v>171</v>
      </c>
      <c r="C60" s="35" t="s">
        <v>172</v>
      </c>
      <c r="D60" s="50"/>
      <c r="E60" s="22"/>
      <c r="F60" s="9">
        <v>334</v>
      </c>
      <c r="G60" s="9"/>
      <c r="H60" s="9">
        <v>352</v>
      </c>
      <c r="I60" s="9"/>
      <c r="J60" s="9">
        <v>347</v>
      </c>
      <c r="K60" s="9"/>
      <c r="L60" s="19">
        <f t="shared" si="1"/>
        <v>1033</v>
      </c>
      <c r="M60" s="31"/>
      <c r="N60" s="40"/>
      <c r="O60" s="18"/>
      <c r="P60" s="35"/>
      <c r="Q60" s="50"/>
      <c r="R60" s="22"/>
      <c r="S60" s="21"/>
      <c r="T60" s="21"/>
      <c r="U60" s="21"/>
      <c r="V60" s="21"/>
      <c r="W60" s="21"/>
      <c r="X60" s="21"/>
      <c r="Y60" s="19">
        <v>0</v>
      </c>
      <c r="Z60" s="55"/>
    </row>
    <row r="61" spans="1:26" ht="12.75">
      <c r="A61" s="40" t="s">
        <v>34</v>
      </c>
      <c r="B61" s="18" t="s">
        <v>164</v>
      </c>
      <c r="C61" s="35" t="s">
        <v>165</v>
      </c>
      <c r="D61" s="50"/>
      <c r="E61" s="22"/>
      <c r="F61" s="9">
        <v>370</v>
      </c>
      <c r="G61" s="9"/>
      <c r="H61" s="9">
        <v>368</v>
      </c>
      <c r="I61" s="9"/>
      <c r="J61" s="9">
        <v>282</v>
      </c>
      <c r="K61" s="9"/>
      <c r="L61" s="19">
        <f t="shared" si="1"/>
        <v>1020</v>
      </c>
      <c r="M61" s="31"/>
      <c r="N61" s="40"/>
      <c r="O61" s="18"/>
      <c r="P61" s="35"/>
      <c r="Q61" s="50"/>
      <c r="R61" s="22"/>
      <c r="S61" s="21"/>
      <c r="T61" s="21"/>
      <c r="U61" s="21"/>
      <c r="V61" s="21"/>
      <c r="W61" s="21"/>
      <c r="X61" s="21"/>
      <c r="Y61" s="19">
        <v>0</v>
      </c>
      <c r="Z61" s="55"/>
    </row>
    <row r="62" spans="1:26" ht="12.75">
      <c r="A62" s="40" t="s">
        <v>37</v>
      </c>
      <c r="B62" s="18" t="s">
        <v>173</v>
      </c>
      <c r="C62" s="35" t="s">
        <v>174</v>
      </c>
      <c r="D62" s="50"/>
      <c r="E62" s="22"/>
      <c r="F62" s="9">
        <v>350</v>
      </c>
      <c r="G62" s="9"/>
      <c r="H62" s="9">
        <v>334</v>
      </c>
      <c r="I62" s="9"/>
      <c r="J62" s="9">
        <v>293</v>
      </c>
      <c r="K62" s="9"/>
      <c r="L62" s="19">
        <f t="shared" si="1"/>
        <v>977</v>
      </c>
      <c r="M62" s="31"/>
      <c r="N62" s="40"/>
      <c r="O62" s="18"/>
      <c r="P62" s="36"/>
      <c r="Q62" s="50"/>
      <c r="R62" s="22"/>
      <c r="S62" s="21"/>
      <c r="T62" s="21"/>
      <c r="U62" s="21"/>
      <c r="V62" s="21"/>
      <c r="W62" s="21"/>
      <c r="X62" s="21"/>
      <c r="Y62" s="19">
        <v>0</v>
      </c>
      <c r="Z62" s="55"/>
    </row>
    <row r="63" spans="1:16" ht="12.75">
      <c r="A63" s="40" t="s">
        <v>38</v>
      </c>
      <c r="B63" s="18" t="s">
        <v>235</v>
      </c>
      <c r="C63" s="35" t="s">
        <v>236</v>
      </c>
      <c r="D63" s="50"/>
      <c r="E63" s="22"/>
      <c r="F63" s="9">
        <v>328</v>
      </c>
      <c r="G63" s="9"/>
      <c r="H63" s="9">
        <v>322</v>
      </c>
      <c r="I63" s="9"/>
      <c r="J63" s="9">
        <v>315</v>
      </c>
      <c r="K63" s="9"/>
      <c r="L63" s="19">
        <f t="shared" si="1"/>
        <v>965</v>
      </c>
      <c r="M63" s="31"/>
      <c r="N63" s="17"/>
      <c r="P63" s="9"/>
    </row>
    <row r="64" spans="1:16" ht="12.75">
      <c r="A64" s="40" t="s">
        <v>42</v>
      </c>
      <c r="B64" s="18" t="s">
        <v>265</v>
      </c>
      <c r="C64" s="35" t="s">
        <v>256</v>
      </c>
      <c r="D64" s="50"/>
      <c r="E64" s="22"/>
      <c r="F64" s="9">
        <v>363</v>
      </c>
      <c r="G64" s="9"/>
      <c r="H64" s="9">
        <v>347</v>
      </c>
      <c r="I64" s="9"/>
      <c r="J64" s="9">
        <v>0</v>
      </c>
      <c r="K64" s="9"/>
      <c r="L64" s="19">
        <f t="shared" si="1"/>
        <v>710</v>
      </c>
      <c r="M64" s="31"/>
      <c r="N64" s="17"/>
      <c r="P64" s="9"/>
    </row>
    <row r="65" spans="1:16" ht="12.75">
      <c r="A65" s="40" t="s">
        <v>46</v>
      </c>
      <c r="B65" s="18" t="s">
        <v>177</v>
      </c>
      <c r="C65" s="35" t="s">
        <v>178</v>
      </c>
      <c r="D65" s="50"/>
      <c r="E65" s="22"/>
      <c r="F65" s="9">
        <v>364</v>
      </c>
      <c r="G65" s="9"/>
      <c r="H65" s="9">
        <v>275</v>
      </c>
      <c r="I65" s="9"/>
      <c r="J65" s="9">
        <v>0</v>
      </c>
      <c r="K65" s="9"/>
      <c r="L65" s="19">
        <f t="shared" si="1"/>
        <v>639</v>
      </c>
      <c r="M65" s="31"/>
      <c r="N65" s="17"/>
      <c r="P65" s="9"/>
    </row>
    <row r="66" spans="1:16" ht="12.75">
      <c r="A66" s="40"/>
      <c r="B66" s="37" t="s">
        <v>181</v>
      </c>
      <c r="C66" s="35"/>
      <c r="D66" s="50"/>
      <c r="E66" s="22"/>
      <c r="F66" s="9"/>
      <c r="G66" s="9"/>
      <c r="H66" s="9"/>
      <c r="I66" s="9"/>
      <c r="J66" s="9"/>
      <c r="K66" s="9"/>
      <c r="L66" s="19"/>
      <c r="M66" s="55"/>
      <c r="N66" s="17"/>
      <c r="P66" s="9"/>
    </row>
    <row r="67" spans="1:16" ht="12.75">
      <c r="A67" s="40" t="s">
        <v>12</v>
      </c>
      <c r="B67" s="18" t="s">
        <v>183</v>
      </c>
      <c r="C67" s="18" t="s">
        <v>14</v>
      </c>
      <c r="D67" s="21">
        <v>64</v>
      </c>
      <c r="E67" s="22" t="s">
        <v>184</v>
      </c>
      <c r="F67" s="9">
        <v>98</v>
      </c>
      <c r="G67" s="9">
        <v>99</v>
      </c>
      <c r="H67" s="9">
        <v>98</v>
      </c>
      <c r="I67" s="9">
        <v>100</v>
      </c>
      <c r="J67" s="9">
        <v>97</v>
      </c>
      <c r="K67" s="9">
        <v>98</v>
      </c>
      <c r="L67" s="19">
        <f aca="true" t="shared" si="2" ref="L67:L79">SUM(F67:K67)</f>
        <v>590</v>
      </c>
      <c r="M67" s="55"/>
      <c r="N67" s="17"/>
      <c r="P67" s="9"/>
    </row>
    <row r="68" spans="1:19" ht="12.75">
      <c r="A68" s="40" t="s">
        <v>16</v>
      </c>
      <c r="B68" s="18" t="s">
        <v>187</v>
      </c>
      <c r="C68" s="18" t="s">
        <v>188</v>
      </c>
      <c r="D68" s="21">
        <v>92</v>
      </c>
      <c r="E68" s="22" t="s">
        <v>189</v>
      </c>
      <c r="F68" s="9">
        <v>99</v>
      </c>
      <c r="G68" s="9">
        <v>98</v>
      </c>
      <c r="H68" s="9">
        <v>99</v>
      </c>
      <c r="I68" s="9">
        <v>98</v>
      </c>
      <c r="J68" s="9">
        <v>97</v>
      </c>
      <c r="K68" s="9">
        <v>98</v>
      </c>
      <c r="L68" s="19">
        <f t="shared" si="2"/>
        <v>589</v>
      </c>
      <c r="M68" s="55"/>
      <c r="P68" s="9"/>
      <c r="Q68" s="9"/>
      <c r="R68" s="9"/>
      <c r="S68" s="9"/>
    </row>
    <row r="69" spans="1:19" ht="12.75">
      <c r="A69" s="40" t="s">
        <v>20</v>
      </c>
      <c r="B69" s="18" t="s">
        <v>213</v>
      </c>
      <c r="C69" s="18" t="s">
        <v>18</v>
      </c>
      <c r="D69" s="21">
        <v>94</v>
      </c>
      <c r="E69" s="22" t="s">
        <v>214</v>
      </c>
      <c r="F69" s="9">
        <v>96</v>
      </c>
      <c r="G69" s="9">
        <v>95</v>
      </c>
      <c r="H69" s="9">
        <v>96</v>
      </c>
      <c r="I69" s="9">
        <v>96</v>
      </c>
      <c r="J69" s="9">
        <v>94</v>
      </c>
      <c r="K69" s="9">
        <v>97</v>
      </c>
      <c r="L69" s="19">
        <f t="shared" si="2"/>
        <v>574</v>
      </c>
      <c r="M69" s="55"/>
      <c r="P69" s="9"/>
      <c r="Q69" s="9"/>
      <c r="R69" s="9"/>
      <c r="S69" s="9"/>
    </row>
    <row r="70" spans="1:29" ht="12.75">
      <c r="A70" s="40" t="s">
        <v>24</v>
      </c>
      <c r="B70" s="18" t="s">
        <v>261</v>
      </c>
      <c r="C70" s="18" t="s">
        <v>87</v>
      </c>
      <c r="D70" s="21">
        <v>71</v>
      </c>
      <c r="E70" s="22" t="s">
        <v>262</v>
      </c>
      <c r="F70" s="9">
        <v>93</v>
      </c>
      <c r="G70" s="9">
        <v>93</v>
      </c>
      <c r="H70" s="9">
        <v>94</v>
      </c>
      <c r="I70" s="9">
        <v>97</v>
      </c>
      <c r="J70" s="9">
        <v>98</v>
      </c>
      <c r="K70" s="9">
        <v>92</v>
      </c>
      <c r="L70" s="19">
        <f t="shared" si="2"/>
        <v>567</v>
      </c>
      <c r="M70" s="31"/>
      <c r="P70" s="9"/>
      <c r="Q70" s="9"/>
      <c r="R70" s="9"/>
      <c r="S70" s="9"/>
      <c r="U70" s="36"/>
      <c r="V70" s="9"/>
      <c r="Y70" s="9"/>
      <c r="AC70" s="31"/>
    </row>
    <row r="71" spans="1:29" ht="12.75">
      <c r="A71" s="40" t="s">
        <v>27</v>
      </c>
      <c r="B71" s="18" t="s">
        <v>228</v>
      </c>
      <c r="C71" s="18" t="s">
        <v>83</v>
      </c>
      <c r="D71" s="21">
        <v>94</v>
      </c>
      <c r="E71" s="22" t="s">
        <v>229</v>
      </c>
      <c r="F71" s="9">
        <v>91</v>
      </c>
      <c r="G71" s="9">
        <v>94</v>
      </c>
      <c r="H71" s="9">
        <v>94</v>
      </c>
      <c r="I71" s="9">
        <v>95</v>
      </c>
      <c r="J71" s="9">
        <v>94</v>
      </c>
      <c r="K71" s="9">
        <v>97</v>
      </c>
      <c r="L71" s="19">
        <f t="shared" si="2"/>
        <v>565</v>
      </c>
      <c r="M71" s="31"/>
      <c r="P71" s="9"/>
      <c r="Q71" s="9"/>
      <c r="R71" s="9"/>
      <c r="S71" s="9"/>
      <c r="Z71" s="24"/>
      <c r="AA71" s="24"/>
      <c r="AB71" s="24"/>
      <c r="AC71" s="51"/>
    </row>
    <row r="72" spans="1:19" ht="12.75">
      <c r="A72" s="40" t="s">
        <v>30</v>
      </c>
      <c r="B72" s="18" t="s">
        <v>185</v>
      </c>
      <c r="C72" s="18" t="s">
        <v>22</v>
      </c>
      <c r="D72" s="21">
        <v>73</v>
      </c>
      <c r="E72" s="22" t="s">
        <v>186</v>
      </c>
      <c r="F72" s="9">
        <v>91</v>
      </c>
      <c r="G72" s="9">
        <v>93</v>
      </c>
      <c r="H72" s="9">
        <v>94</v>
      </c>
      <c r="I72" s="9">
        <v>95</v>
      </c>
      <c r="J72" s="9">
        <v>95</v>
      </c>
      <c r="K72" s="9">
        <v>96</v>
      </c>
      <c r="L72" s="19">
        <f t="shared" si="2"/>
        <v>564</v>
      </c>
      <c r="M72" s="31"/>
      <c r="P72" s="9"/>
      <c r="Q72" s="9"/>
      <c r="R72" s="9"/>
      <c r="S72" s="9"/>
    </row>
    <row r="73" spans="1:19" ht="12.75">
      <c r="A73" s="40" t="s">
        <v>34</v>
      </c>
      <c r="B73" s="18" t="s">
        <v>195</v>
      </c>
      <c r="C73" s="18" t="s">
        <v>196</v>
      </c>
      <c r="D73" s="21">
        <v>63</v>
      </c>
      <c r="E73" s="32" t="s">
        <v>197</v>
      </c>
      <c r="F73" s="9">
        <v>92</v>
      </c>
      <c r="G73" s="9">
        <v>91</v>
      </c>
      <c r="H73" s="9">
        <v>90</v>
      </c>
      <c r="I73" s="9">
        <v>97</v>
      </c>
      <c r="J73" s="9">
        <v>94</v>
      </c>
      <c r="K73" s="9">
        <v>95</v>
      </c>
      <c r="L73" s="19">
        <f t="shared" si="2"/>
        <v>559</v>
      </c>
      <c r="M73" s="31"/>
      <c r="P73" s="9"/>
      <c r="Q73" s="9"/>
      <c r="R73" s="9"/>
      <c r="S73" s="9"/>
    </row>
    <row r="74" spans="1:19" ht="12.75">
      <c r="A74" s="40" t="s">
        <v>37</v>
      </c>
      <c r="B74" t="s">
        <v>193</v>
      </c>
      <c r="C74" t="s">
        <v>122</v>
      </c>
      <c r="D74" s="21">
        <v>63</v>
      </c>
      <c r="E74" s="22" t="s">
        <v>194</v>
      </c>
      <c r="F74" s="9">
        <v>95</v>
      </c>
      <c r="G74" s="9">
        <v>87</v>
      </c>
      <c r="H74" s="9">
        <v>93</v>
      </c>
      <c r="I74" s="9">
        <v>97</v>
      </c>
      <c r="J74" s="9">
        <v>92</v>
      </c>
      <c r="K74" s="9">
        <v>95</v>
      </c>
      <c r="L74" s="19">
        <f t="shared" si="2"/>
        <v>559</v>
      </c>
      <c r="M74" s="31"/>
      <c r="P74" s="9"/>
      <c r="Q74" s="9"/>
      <c r="R74" s="9"/>
      <c r="S74" s="9"/>
    </row>
    <row r="75" spans="1:19" ht="12.75">
      <c r="A75" s="40" t="s">
        <v>38</v>
      </c>
      <c r="B75" s="18" t="s">
        <v>306</v>
      </c>
      <c r="C75" s="18" t="s">
        <v>22</v>
      </c>
      <c r="D75" s="21">
        <v>84</v>
      </c>
      <c r="E75" s="32" t="s">
        <v>307</v>
      </c>
      <c r="F75" s="9">
        <v>93</v>
      </c>
      <c r="G75" s="9">
        <v>93</v>
      </c>
      <c r="H75" s="9">
        <v>92</v>
      </c>
      <c r="I75" s="9">
        <v>92</v>
      </c>
      <c r="J75" s="9">
        <v>93</v>
      </c>
      <c r="K75" s="9">
        <v>92</v>
      </c>
      <c r="L75" s="19">
        <f t="shared" si="2"/>
        <v>555</v>
      </c>
      <c r="M75" s="31"/>
      <c r="P75" s="9"/>
      <c r="Q75" s="9"/>
      <c r="R75" s="9"/>
      <c r="S75" s="9"/>
    </row>
    <row r="76" spans="1:19" ht="12.75">
      <c r="A76" s="40" t="s">
        <v>42</v>
      </c>
      <c r="B76" s="18" t="s">
        <v>190</v>
      </c>
      <c r="C76" s="18" t="s">
        <v>125</v>
      </c>
      <c r="D76" s="21">
        <v>53</v>
      </c>
      <c r="E76" s="22" t="s">
        <v>191</v>
      </c>
      <c r="F76" s="9">
        <v>90</v>
      </c>
      <c r="G76" s="9">
        <v>91</v>
      </c>
      <c r="H76" s="9">
        <v>89</v>
      </c>
      <c r="I76" s="9">
        <v>95</v>
      </c>
      <c r="J76" s="9">
        <v>92</v>
      </c>
      <c r="K76" s="9">
        <v>94</v>
      </c>
      <c r="L76" s="19">
        <f t="shared" si="2"/>
        <v>551</v>
      </c>
      <c r="M76" s="31"/>
      <c r="P76" s="9"/>
      <c r="Q76" s="9"/>
      <c r="R76" s="9"/>
      <c r="S76" s="9"/>
    </row>
    <row r="77" spans="1:19" ht="12.75">
      <c r="A77" s="40" t="s">
        <v>46</v>
      </c>
      <c r="B77" s="18" t="s">
        <v>217</v>
      </c>
      <c r="C77" s="18" t="s">
        <v>146</v>
      </c>
      <c r="D77" s="21">
        <v>93</v>
      </c>
      <c r="E77" s="22" t="s">
        <v>218</v>
      </c>
      <c r="F77" s="9">
        <v>85</v>
      </c>
      <c r="G77" s="9">
        <v>90</v>
      </c>
      <c r="H77" s="9">
        <v>81</v>
      </c>
      <c r="I77" s="9">
        <v>86</v>
      </c>
      <c r="J77" s="9">
        <v>88</v>
      </c>
      <c r="K77" s="9">
        <v>87</v>
      </c>
      <c r="L77" s="19">
        <f t="shared" si="2"/>
        <v>517</v>
      </c>
      <c r="M77" s="31"/>
      <c r="P77" s="9"/>
      <c r="Q77" s="9"/>
      <c r="R77" s="9"/>
      <c r="S77" s="9"/>
    </row>
    <row r="78" spans="1:19" ht="12.75">
      <c r="A78" s="40" t="s">
        <v>50</v>
      </c>
      <c r="B78" s="18" t="s">
        <v>198</v>
      </c>
      <c r="C78" s="18" t="s">
        <v>199</v>
      </c>
      <c r="D78" s="21">
        <v>54</v>
      </c>
      <c r="E78" s="32" t="s">
        <v>200</v>
      </c>
      <c r="F78" s="9">
        <v>79</v>
      </c>
      <c r="G78" s="9">
        <v>84</v>
      </c>
      <c r="H78" s="9">
        <v>88</v>
      </c>
      <c r="I78" s="9">
        <v>77</v>
      </c>
      <c r="J78" s="9">
        <v>94</v>
      </c>
      <c r="K78" s="9">
        <v>82</v>
      </c>
      <c r="L78" s="19">
        <f t="shared" si="2"/>
        <v>504</v>
      </c>
      <c r="M78" s="31"/>
      <c r="P78" s="9"/>
      <c r="Q78" s="9"/>
      <c r="R78" s="9"/>
      <c r="S78" s="9"/>
    </row>
    <row r="79" spans="1:16" ht="12.75">
      <c r="A79" s="40" t="s">
        <v>51</v>
      </c>
      <c r="B79" s="18" t="s">
        <v>202</v>
      </c>
      <c r="C79" s="18" t="s">
        <v>56</v>
      </c>
      <c r="D79" s="21">
        <v>53</v>
      </c>
      <c r="E79" s="32" t="s">
        <v>203</v>
      </c>
      <c r="F79" s="9">
        <v>86</v>
      </c>
      <c r="G79" s="9">
        <v>76</v>
      </c>
      <c r="H79" s="9">
        <v>77</v>
      </c>
      <c r="I79" s="9">
        <v>75</v>
      </c>
      <c r="J79" s="9">
        <v>65</v>
      </c>
      <c r="K79" s="9">
        <v>68</v>
      </c>
      <c r="L79" s="19">
        <f t="shared" si="2"/>
        <v>447</v>
      </c>
      <c r="M79" s="31"/>
      <c r="P79" s="9"/>
    </row>
    <row r="80" spans="1:16" ht="12.75">
      <c r="A80" s="40"/>
      <c r="B80" s="37" t="s">
        <v>208</v>
      </c>
      <c r="C80" s="23"/>
      <c r="D80" s="21"/>
      <c r="E80" s="22"/>
      <c r="F80" s="9"/>
      <c r="G80" s="9"/>
      <c r="H80" s="9"/>
      <c r="I80" s="9"/>
      <c r="J80" s="9"/>
      <c r="K80" s="9"/>
      <c r="L80" s="19"/>
      <c r="M80" s="31"/>
      <c r="P80" s="9"/>
    </row>
    <row r="81" spans="1:16" ht="12.75">
      <c r="A81" s="40" t="s">
        <v>12</v>
      </c>
      <c r="B81" s="18" t="s">
        <v>245</v>
      </c>
      <c r="C81" s="18" t="s">
        <v>211</v>
      </c>
      <c r="D81" s="21">
        <v>86</v>
      </c>
      <c r="E81" s="22" t="s">
        <v>212</v>
      </c>
      <c r="F81" s="9">
        <v>98</v>
      </c>
      <c r="G81" s="9">
        <v>94</v>
      </c>
      <c r="H81" s="9">
        <v>100</v>
      </c>
      <c r="I81" s="9">
        <v>99</v>
      </c>
      <c r="J81" s="9"/>
      <c r="K81" s="9"/>
      <c r="L81" s="19">
        <f aca="true" t="shared" si="3" ref="L81:L89">SUM(F81:K81)</f>
        <v>391</v>
      </c>
      <c r="M81" s="31"/>
      <c r="P81" s="9"/>
    </row>
    <row r="82" spans="1:16" ht="12.75">
      <c r="A82" s="40" t="s">
        <v>16</v>
      </c>
      <c r="B82" s="18" t="s">
        <v>215</v>
      </c>
      <c r="C82" s="18" t="s">
        <v>143</v>
      </c>
      <c r="D82" s="21">
        <v>91</v>
      </c>
      <c r="E82" s="22" t="s">
        <v>216</v>
      </c>
      <c r="F82" s="9">
        <v>96</v>
      </c>
      <c r="G82" s="9">
        <v>96</v>
      </c>
      <c r="H82" s="9">
        <v>96</v>
      </c>
      <c r="I82" s="9">
        <v>95</v>
      </c>
      <c r="J82" s="9"/>
      <c r="K82" s="9"/>
      <c r="L82" s="19">
        <f t="shared" si="3"/>
        <v>383</v>
      </c>
      <c r="M82" s="31"/>
      <c r="P82" s="9"/>
    </row>
    <row r="83" spans="1:13" ht="12.75">
      <c r="A83" s="40" t="s">
        <v>20</v>
      </c>
      <c r="B83" s="18" t="s">
        <v>67</v>
      </c>
      <c r="C83" s="18" t="s">
        <v>83</v>
      </c>
      <c r="D83" s="21">
        <v>96</v>
      </c>
      <c r="E83" s="22" t="s">
        <v>222</v>
      </c>
      <c r="F83" s="9">
        <v>91</v>
      </c>
      <c r="G83" s="9">
        <v>93</v>
      </c>
      <c r="H83" s="9">
        <v>96</v>
      </c>
      <c r="I83" s="9">
        <v>96</v>
      </c>
      <c r="J83" s="9"/>
      <c r="K83" s="9"/>
      <c r="L83" s="19">
        <f t="shared" si="3"/>
        <v>376</v>
      </c>
      <c r="M83" s="31"/>
    </row>
    <row r="84" spans="1:13" ht="12.75">
      <c r="A84" s="40" t="s">
        <v>24</v>
      </c>
      <c r="B84" s="18" t="s">
        <v>223</v>
      </c>
      <c r="C84" s="18" t="s">
        <v>138</v>
      </c>
      <c r="D84" s="21">
        <v>97</v>
      </c>
      <c r="E84" s="22" t="s">
        <v>224</v>
      </c>
      <c r="F84" s="9">
        <v>95</v>
      </c>
      <c r="G84" s="9">
        <v>96</v>
      </c>
      <c r="H84" s="9">
        <v>93</v>
      </c>
      <c r="I84" s="9">
        <v>87</v>
      </c>
      <c r="J84" s="9"/>
      <c r="K84" s="9"/>
      <c r="L84" s="19">
        <f t="shared" si="3"/>
        <v>371</v>
      </c>
      <c r="M84" s="55"/>
    </row>
    <row r="85" spans="1:13" ht="12.75">
      <c r="A85" s="40" t="s">
        <v>27</v>
      </c>
      <c r="B85" s="18" t="s">
        <v>308</v>
      </c>
      <c r="C85" s="18" t="s">
        <v>119</v>
      </c>
      <c r="D85" s="21">
        <v>97</v>
      </c>
      <c r="E85" s="22" t="s">
        <v>309</v>
      </c>
      <c r="F85" s="9">
        <v>95</v>
      </c>
      <c r="G85" s="9">
        <v>89</v>
      </c>
      <c r="H85" s="9">
        <v>93</v>
      </c>
      <c r="I85" s="9">
        <v>94</v>
      </c>
      <c r="J85" s="9"/>
      <c r="K85" s="9"/>
      <c r="L85" s="19">
        <f t="shared" si="3"/>
        <v>371</v>
      </c>
      <c r="M85" s="55"/>
    </row>
    <row r="86" spans="1:13" ht="12.75">
      <c r="A86" s="40" t="s">
        <v>30</v>
      </c>
      <c r="B86" s="18" t="s">
        <v>313</v>
      </c>
      <c r="C86" s="18" t="s">
        <v>314</v>
      </c>
      <c r="D86" s="21">
        <v>98</v>
      </c>
      <c r="E86" s="22" t="s">
        <v>315</v>
      </c>
      <c r="F86" s="9">
        <v>92</v>
      </c>
      <c r="G86" s="9">
        <v>93</v>
      </c>
      <c r="H86" s="9">
        <v>96</v>
      </c>
      <c r="I86" s="9">
        <v>87</v>
      </c>
      <c r="L86" s="19">
        <f t="shared" si="3"/>
        <v>368</v>
      </c>
      <c r="M86" s="55"/>
    </row>
    <row r="87" spans="1:13" ht="12.75">
      <c r="A87" s="40" t="s">
        <v>34</v>
      </c>
      <c r="B87" s="18" t="s">
        <v>310</v>
      </c>
      <c r="C87" s="18" t="s">
        <v>311</v>
      </c>
      <c r="D87" s="21">
        <v>98</v>
      </c>
      <c r="E87" s="22" t="s">
        <v>312</v>
      </c>
      <c r="F87" s="9">
        <v>91</v>
      </c>
      <c r="G87" s="9">
        <v>92</v>
      </c>
      <c r="H87" s="9">
        <v>92</v>
      </c>
      <c r="I87" s="9">
        <v>84</v>
      </c>
      <c r="J87" s="9"/>
      <c r="K87" s="9"/>
      <c r="L87" s="19">
        <f t="shared" si="3"/>
        <v>359</v>
      </c>
      <c r="M87" s="56"/>
    </row>
    <row r="88" spans="1:13" ht="12.75">
      <c r="A88" s="40" t="s">
        <v>37</v>
      </c>
      <c r="B88" s="18" t="s">
        <v>220</v>
      </c>
      <c r="C88" s="18" t="s">
        <v>219</v>
      </c>
      <c r="D88" s="21">
        <v>52</v>
      </c>
      <c r="E88" s="36" t="s">
        <v>246</v>
      </c>
      <c r="F88" s="9">
        <v>80</v>
      </c>
      <c r="G88" s="9">
        <v>84</v>
      </c>
      <c r="H88" s="9">
        <v>89</v>
      </c>
      <c r="I88" s="9">
        <v>91</v>
      </c>
      <c r="J88" s="9"/>
      <c r="K88" s="9"/>
      <c r="L88" s="19">
        <f t="shared" si="3"/>
        <v>344</v>
      </c>
      <c r="M88" s="56"/>
    </row>
    <row r="89" spans="1:13" ht="12.75">
      <c r="A89" s="40" t="s">
        <v>38</v>
      </c>
      <c r="B89" s="18" t="s">
        <v>263</v>
      </c>
      <c r="C89" s="18" t="s">
        <v>264</v>
      </c>
      <c r="D89" s="21">
        <v>97</v>
      </c>
      <c r="E89" s="22" t="s">
        <v>269</v>
      </c>
      <c r="F89" s="9">
        <v>87</v>
      </c>
      <c r="G89" s="9">
        <v>77</v>
      </c>
      <c r="H89" s="9">
        <v>84</v>
      </c>
      <c r="I89" s="9">
        <v>83</v>
      </c>
      <c r="J89" s="9"/>
      <c r="K89" s="9"/>
      <c r="L89" s="19">
        <f t="shared" si="3"/>
        <v>331</v>
      </c>
      <c r="M89" s="56"/>
    </row>
    <row r="90" spans="2:13" ht="12.75">
      <c r="B90" s="37" t="s">
        <v>233</v>
      </c>
      <c r="D90" s="50"/>
      <c r="E90" s="22"/>
      <c r="F90" s="21"/>
      <c r="G90" s="21"/>
      <c r="H90" s="21"/>
      <c r="I90" s="21"/>
      <c r="J90" s="21"/>
      <c r="K90" s="21"/>
      <c r="L90" s="19"/>
      <c r="M90" s="31"/>
    </row>
    <row r="91" spans="1:13" ht="12.75">
      <c r="A91" s="41" t="s">
        <v>12</v>
      </c>
      <c r="B91" t="s">
        <v>235</v>
      </c>
      <c r="C91" s="57" t="s">
        <v>236</v>
      </c>
      <c r="D91" s="50"/>
      <c r="E91" s="22"/>
      <c r="F91" s="21">
        <v>394</v>
      </c>
      <c r="G91" s="21"/>
      <c r="H91" s="21">
        <v>391</v>
      </c>
      <c r="I91" s="21"/>
      <c r="J91" s="21">
        <v>376</v>
      </c>
      <c r="K91" s="21"/>
      <c r="L91" s="19">
        <f>SUM(F91:K91)</f>
        <v>1161</v>
      </c>
      <c r="M91" s="31"/>
    </row>
    <row r="92" spans="1:13" ht="12.75">
      <c r="A92" s="41" t="s">
        <v>16</v>
      </c>
      <c r="B92" t="s">
        <v>177</v>
      </c>
      <c r="C92" s="57" t="s">
        <v>178</v>
      </c>
      <c r="D92" s="50"/>
      <c r="E92" s="22"/>
      <c r="F92" s="21">
        <v>395</v>
      </c>
      <c r="G92" s="21"/>
      <c r="H92" s="21">
        <v>377</v>
      </c>
      <c r="J92" s="21">
        <v>383</v>
      </c>
      <c r="K92" s="21"/>
      <c r="L92" s="19">
        <f>SUM(F92:K92)</f>
        <v>1155</v>
      </c>
      <c r="M92" s="31"/>
    </row>
    <row r="93" spans="1:13" ht="12.75">
      <c r="A93" s="41" t="s">
        <v>20</v>
      </c>
      <c r="B93" s="18" t="s">
        <v>171</v>
      </c>
      <c r="C93" s="57" t="s">
        <v>172</v>
      </c>
      <c r="D93" s="50"/>
      <c r="E93" s="22"/>
      <c r="F93" s="21">
        <v>383</v>
      </c>
      <c r="H93" s="21">
        <v>374</v>
      </c>
      <c r="I93" s="9"/>
      <c r="J93" s="21">
        <v>371</v>
      </c>
      <c r="K93" s="21"/>
      <c r="L93" s="19">
        <f>SUM(F93:K93)</f>
        <v>1128</v>
      </c>
      <c r="M93" s="31"/>
    </row>
    <row r="94" spans="1:12" ht="12.75">
      <c r="A94" s="41" t="s">
        <v>24</v>
      </c>
      <c r="B94" t="s">
        <v>175</v>
      </c>
      <c r="C94" s="57" t="s">
        <v>176</v>
      </c>
      <c r="D94" s="50"/>
      <c r="E94" s="22"/>
      <c r="F94" s="21">
        <v>370</v>
      </c>
      <c r="G94" s="21"/>
      <c r="H94" s="21">
        <v>328</v>
      </c>
      <c r="I94" s="21"/>
      <c r="J94" s="21">
        <v>314</v>
      </c>
      <c r="K94" s="21"/>
      <c r="L94" s="19">
        <f>SUM(F94:K94)</f>
        <v>1012</v>
      </c>
    </row>
    <row r="95" spans="1:12" ht="12.75">
      <c r="A95" s="41" t="s">
        <v>27</v>
      </c>
      <c r="B95" s="18" t="s">
        <v>237</v>
      </c>
      <c r="C95" s="42" t="s">
        <v>238</v>
      </c>
      <c r="D95" s="50"/>
      <c r="E95" s="22"/>
      <c r="F95" s="21">
        <v>342</v>
      </c>
      <c r="H95" s="9">
        <v>331</v>
      </c>
      <c r="J95" s="9">
        <v>0</v>
      </c>
      <c r="K95" s="9"/>
      <c r="L95" s="19">
        <f>SUM(F95:K95)</f>
        <v>673</v>
      </c>
    </row>
    <row r="96" spans="1:12" ht="12.75">
      <c r="A96" s="41"/>
      <c r="B96" t="s">
        <v>247</v>
      </c>
      <c r="C96" s="42"/>
      <c r="D96" s="50"/>
      <c r="E96" s="22"/>
      <c r="F96" s="21"/>
      <c r="G96" s="21"/>
      <c r="H96" s="21"/>
      <c r="I96" s="9"/>
      <c r="J96" s="21"/>
      <c r="K96" s="21"/>
      <c r="L96" s="19"/>
    </row>
    <row r="97" spans="3:11" ht="12.75">
      <c r="C97" s="43"/>
      <c r="D97" s="50"/>
      <c r="E97" s="22"/>
      <c r="F97" s="9"/>
      <c r="G97" s="9"/>
      <c r="H97" s="9"/>
      <c r="I97" s="9"/>
      <c r="J97" s="9"/>
      <c r="K97" s="9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9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25390625" style="0" customWidth="1"/>
    <col min="2" max="2" width="14.625" style="0" customWidth="1"/>
    <col min="3" max="3" width="8.00390625" style="0" customWidth="1"/>
    <col min="4" max="4" width="4.625" style="0" customWidth="1"/>
    <col min="5" max="5" width="11.00390625" style="0" customWidth="1"/>
    <col min="6" max="11" width="6.00390625" style="0" customWidth="1"/>
    <col min="12" max="12" width="8.125" style="0" customWidth="1"/>
  </cols>
  <sheetData>
    <row r="1" spans="1:16" ht="23.25">
      <c r="A1" s="44" t="s">
        <v>6</v>
      </c>
      <c r="B1" s="27"/>
      <c r="C1" s="2" t="s">
        <v>241</v>
      </c>
      <c r="D1" s="45"/>
      <c r="E1" s="4"/>
      <c r="F1" s="46"/>
      <c r="G1" s="7"/>
      <c r="H1" s="7"/>
      <c r="I1" s="7"/>
      <c r="J1" s="7"/>
      <c r="K1" s="7"/>
      <c r="L1" s="7"/>
      <c r="M1" s="47"/>
      <c r="N1" s="8"/>
      <c r="O1" s="9"/>
      <c r="P1" s="9"/>
    </row>
    <row r="2" spans="1:16" ht="18">
      <c r="A2" s="48" t="s">
        <v>1</v>
      </c>
      <c r="B2" s="49" t="s">
        <v>316</v>
      </c>
      <c r="C2" s="32"/>
      <c r="D2" s="50"/>
      <c r="E2" s="36"/>
      <c r="F2" s="9"/>
      <c r="G2" s="9"/>
      <c r="H2" s="9"/>
      <c r="I2" s="9"/>
      <c r="J2" s="9"/>
      <c r="K2" s="9"/>
      <c r="M2" s="31"/>
      <c r="O2" s="19"/>
      <c r="P2" s="9"/>
    </row>
    <row r="3" spans="1:16" ht="12.75">
      <c r="A3" s="40"/>
      <c r="B3" t="s">
        <v>2</v>
      </c>
      <c r="D3" s="50"/>
      <c r="E3" t="s">
        <v>317</v>
      </c>
      <c r="F3" s="9"/>
      <c r="G3" s="9"/>
      <c r="H3" s="9"/>
      <c r="I3" s="9"/>
      <c r="J3" s="19"/>
      <c r="K3" s="19"/>
      <c r="L3" s="24"/>
      <c r="M3" s="51"/>
      <c r="O3" s="9"/>
      <c r="P3" s="9"/>
    </row>
    <row r="4" spans="1:16" ht="12.75">
      <c r="A4" s="40"/>
      <c r="B4" t="s">
        <v>4</v>
      </c>
      <c r="D4" s="52"/>
      <c r="E4" t="s">
        <v>5</v>
      </c>
      <c r="F4" s="9"/>
      <c r="G4" s="9"/>
      <c r="H4" s="19"/>
      <c r="I4" s="19"/>
      <c r="J4" s="19"/>
      <c r="K4" s="19"/>
      <c r="L4" s="24"/>
      <c r="M4" s="31"/>
      <c r="O4" s="9"/>
      <c r="P4" s="9"/>
    </row>
    <row r="5" spans="1:14" ht="12.75">
      <c r="A5" s="53" t="s">
        <v>7</v>
      </c>
      <c r="B5" s="26" t="s">
        <v>8</v>
      </c>
      <c r="C5" s="27"/>
      <c r="D5" s="19" t="s">
        <v>9</v>
      </c>
      <c r="E5" s="28" t="s">
        <v>10</v>
      </c>
      <c r="F5" s="19">
        <v>1</v>
      </c>
      <c r="G5" s="19">
        <v>2</v>
      </c>
      <c r="H5" s="19">
        <v>3</v>
      </c>
      <c r="I5" s="19">
        <v>4</v>
      </c>
      <c r="J5" s="19">
        <v>5</v>
      </c>
      <c r="K5" s="19">
        <v>6</v>
      </c>
      <c r="L5" s="19" t="s">
        <v>11</v>
      </c>
      <c r="M5" s="54"/>
      <c r="N5" s="17"/>
    </row>
    <row r="6" spans="1:14" ht="12.75">
      <c r="A6" s="20" t="s">
        <v>12</v>
      </c>
      <c r="B6" s="18" t="s">
        <v>329</v>
      </c>
      <c r="C6" s="18" t="s">
        <v>204</v>
      </c>
      <c r="D6" s="21">
        <v>64</v>
      </c>
      <c r="E6" s="22" t="s">
        <v>330</v>
      </c>
      <c r="F6" s="21">
        <v>95</v>
      </c>
      <c r="G6" s="21">
        <v>94</v>
      </c>
      <c r="H6" s="21">
        <v>95</v>
      </c>
      <c r="I6" s="21">
        <v>98</v>
      </c>
      <c r="J6" s="21">
        <v>97</v>
      </c>
      <c r="K6" s="21">
        <v>91</v>
      </c>
      <c r="L6" s="19">
        <f aca="true" t="shared" si="0" ref="L6:L54">SUM(F6:K6)</f>
        <v>570</v>
      </c>
      <c r="M6" s="55"/>
      <c r="N6" s="19"/>
    </row>
    <row r="7" spans="1:16" ht="12.75">
      <c r="A7" s="20" t="s">
        <v>16</v>
      </c>
      <c r="B7" s="18" t="s">
        <v>31</v>
      </c>
      <c r="C7" s="18" t="s">
        <v>32</v>
      </c>
      <c r="D7" s="21">
        <v>41</v>
      </c>
      <c r="E7" s="22" t="s">
        <v>33</v>
      </c>
      <c r="F7" s="21">
        <v>92</v>
      </c>
      <c r="G7" s="21">
        <v>95</v>
      </c>
      <c r="H7" s="21">
        <v>92</v>
      </c>
      <c r="I7" s="21">
        <v>97</v>
      </c>
      <c r="J7" s="21">
        <v>95</v>
      </c>
      <c r="K7" s="21">
        <v>93</v>
      </c>
      <c r="L7" s="19">
        <f t="shared" si="0"/>
        <v>564</v>
      </c>
      <c r="M7" s="55"/>
      <c r="N7" s="19"/>
      <c r="P7" s="9"/>
    </row>
    <row r="8" spans="1:16" ht="12.75">
      <c r="A8" s="20" t="s">
        <v>20</v>
      </c>
      <c r="B8" s="18" t="s">
        <v>52</v>
      </c>
      <c r="C8" s="18" t="s">
        <v>14</v>
      </c>
      <c r="D8" s="21">
        <v>54</v>
      </c>
      <c r="E8" s="22" t="s">
        <v>53</v>
      </c>
      <c r="F8" s="9">
        <v>94</v>
      </c>
      <c r="G8" s="9">
        <v>94</v>
      </c>
      <c r="H8" s="9">
        <v>95</v>
      </c>
      <c r="I8" s="9">
        <v>94</v>
      </c>
      <c r="J8" s="9">
        <v>98</v>
      </c>
      <c r="K8" s="9">
        <v>89</v>
      </c>
      <c r="L8" s="19">
        <f t="shared" si="0"/>
        <v>564</v>
      </c>
      <c r="M8" s="55"/>
      <c r="N8" s="19"/>
      <c r="P8" s="9"/>
    </row>
    <row r="9" spans="1:16" ht="12.75">
      <c r="A9" s="20" t="s">
        <v>24</v>
      </c>
      <c r="B9" s="18" t="s">
        <v>129</v>
      </c>
      <c r="C9" s="18" t="s">
        <v>130</v>
      </c>
      <c r="D9" s="21">
        <v>89</v>
      </c>
      <c r="E9" s="22" t="s">
        <v>248</v>
      </c>
      <c r="F9" s="9">
        <v>96</v>
      </c>
      <c r="G9" s="9">
        <v>94</v>
      </c>
      <c r="H9" s="9">
        <v>93</v>
      </c>
      <c r="I9" s="9">
        <v>90</v>
      </c>
      <c r="J9" s="9">
        <v>94</v>
      </c>
      <c r="K9" s="9">
        <v>91</v>
      </c>
      <c r="L9" s="19">
        <f t="shared" si="0"/>
        <v>558</v>
      </c>
      <c r="M9" s="55"/>
      <c r="N9" s="19"/>
      <c r="P9" s="9"/>
    </row>
    <row r="10" spans="1:16" ht="12.75">
      <c r="A10" s="20" t="s">
        <v>27</v>
      </c>
      <c r="B10" s="18" t="s">
        <v>331</v>
      </c>
      <c r="C10" s="18" t="s">
        <v>14</v>
      </c>
      <c r="D10" s="21">
        <v>57</v>
      </c>
      <c r="E10" s="22" t="s">
        <v>332</v>
      </c>
      <c r="F10" s="21">
        <v>90</v>
      </c>
      <c r="G10" s="21">
        <v>92</v>
      </c>
      <c r="H10" s="21">
        <v>94</v>
      </c>
      <c r="I10" s="21">
        <v>93</v>
      </c>
      <c r="J10" s="21">
        <v>93</v>
      </c>
      <c r="K10" s="21">
        <v>94</v>
      </c>
      <c r="L10" s="19">
        <f t="shared" si="0"/>
        <v>556</v>
      </c>
      <c r="M10" s="55"/>
      <c r="N10" s="19"/>
      <c r="P10" s="9"/>
    </row>
    <row r="11" spans="1:16" ht="12.75">
      <c r="A11" s="20" t="s">
        <v>30</v>
      </c>
      <c r="B11" s="18" t="s">
        <v>21</v>
      </c>
      <c r="C11" s="18" t="s">
        <v>22</v>
      </c>
      <c r="D11" s="21">
        <v>69</v>
      </c>
      <c r="E11" s="22" t="s">
        <v>23</v>
      </c>
      <c r="F11" s="9">
        <v>91</v>
      </c>
      <c r="G11" s="9">
        <v>93</v>
      </c>
      <c r="H11" s="9">
        <v>91</v>
      </c>
      <c r="I11" s="9">
        <v>97</v>
      </c>
      <c r="J11" s="9">
        <v>91</v>
      </c>
      <c r="K11" s="9">
        <v>90</v>
      </c>
      <c r="L11" s="29">
        <f>SUM(F11:K11)</f>
        <v>553</v>
      </c>
      <c r="M11" s="55"/>
      <c r="N11" s="19"/>
      <c r="P11" s="9"/>
    </row>
    <row r="12" spans="1:16" ht="12.75">
      <c r="A12" s="20" t="s">
        <v>34</v>
      </c>
      <c r="B12" s="18" t="s">
        <v>39</v>
      </c>
      <c r="C12" s="18" t="s">
        <v>40</v>
      </c>
      <c r="D12" s="21">
        <v>45</v>
      </c>
      <c r="E12" s="22" t="s">
        <v>41</v>
      </c>
      <c r="F12" s="21">
        <v>94</v>
      </c>
      <c r="G12" s="21">
        <v>94</v>
      </c>
      <c r="H12" s="21">
        <v>87</v>
      </c>
      <c r="I12" s="21">
        <v>92</v>
      </c>
      <c r="J12" s="21">
        <v>96</v>
      </c>
      <c r="K12" s="21">
        <v>88</v>
      </c>
      <c r="L12" s="19">
        <f t="shared" si="0"/>
        <v>551</v>
      </c>
      <c r="M12" s="31"/>
      <c r="N12" s="19"/>
      <c r="P12" s="9"/>
    </row>
    <row r="13" spans="1:16" ht="12.75">
      <c r="A13" s="20" t="s">
        <v>37</v>
      </c>
      <c r="B13" s="18" t="s">
        <v>114</v>
      </c>
      <c r="C13" s="18" t="s">
        <v>40</v>
      </c>
      <c r="D13" s="21">
        <v>54</v>
      </c>
      <c r="E13" s="22" t="s">
        <v>115</v>
      </c>
      <c r="F13" s="21">
        <v>92</v>
      </c>
      <c r="G13" s="21">
        <v>89</v>
      </c>
      <c r="H13" s="21">
        <v>92</v>
      </c>
      <c r="I13" s="21">
        <v>87</v>
      </c>
      <c r="J13" s="21">
        <v>95</v>
      </c>
      <c r="K13" s="21">
        <v>91</v>
      </c>
      <c r="L13" s="19">
        <f t="shared" si="0"/>
        <v>546</v>
      </c>
      <c r="M13" s="55"/>
      <c r="N13" s="19"/>
      <c r="P13" s="9"/>
    </row>
    <row r="14" spans="1:16" ht="12.75">
      <c r="A14" s="20" t="s">
        <v>38</v>
      </c>
      <c r="B14" s="18" t="s">
        <v>43</v>
      </c>
      <c r="C14" s="18" t="s">
        <v>44</v>
      </c>
      <c r="D14" s="21">
        <v>71</v>
      </c>
      <c r="E14" s="22" t="s">
        <v>45</v>
      </c>
      <c r="F14" s="21">
        <v>88</v>
      </c>
      <c r="G14" s="21">
        <v>94</v>
      </c>
      <c r="H14" s="21">
        <v>90</v>
      </c>
      <c r="I14" s="21">
        <v>93</v>
      </c>
      <c r="J14" s="21">
        <v>84</v>
      </c>
      <c r="K14" s="21">
        <v>94</v>
      </c>
      <c r="L14" s="19">
        <f t="shared" si="0"/>
        <v>543</v>
      </c>
      <c r="M14" s="55"/>
      <c r="N14" s="19"/>
      <c r="P14" s="9"/>
    </row>
    <row r="15" spans="1:16" ht="12.75">
      <c r="A15" s="20" t="s">
        <v>42</v>
      </c>
      <c r="B15" s="18" t="s">
        <v>254</v>
      </c>
      <c r="C15" s="18" t="s">
        <v>255</v>
      </c>
      <c r="D15" s="21">
        <v>77</v>
      </c>
      <c r="E15" s="22" t="s">
        <v>271</v>
      </c>
      <c r="F15" s="21">
        <v>89</v>
      </c>
      <c r="G15" s="21">
        <v>91</v>
      </c>
      <c r="H15" s="21">
        <v>90</v>
      </c>
      <c r="I15" s="21">
        <v>90</v>
      </c>
      <c r="J15" s="21">
        <v>89</v>
      </c>
      <c r="K15" s="21">
        <v>92</v>
      </c>
      <c r="L15" s="19">
        <f t="shared" si="0"/>
        <v>541</v>
      </c>
      <c r="M15" s="55"/>
      <c r="N15" s="19"/>
      <c r="P15" s="9"/>
    </row>
    <row r="16" spans="1:16" ht="12.75">
      <c r="A16" s="20" t="s">
        <v>46</v>
      </c>
      <c r="B16" s="18" t="s">
        <v>35</v>
      </c>
      <c r="C16" s="18" t="s">
        <v>22</v>
      </c>
      <c r="D16" s="21">
        <v>60</v>
      </c>
      <c r="E16" s="22" t="s">
        <v>36</v>
      </c>
      <c r="F16" s="21">
        <v>93</v>
      </c>
      <c r="G16" s="21">
        <v>90</v>
      </c>
      <c r="H16" s="21">
        <v>88</v>
      </c>
      <c r="I16" s="21">
        <v>88</v>
      </c>
      <c r="J16" s="21">
        <v>90</v>
      </c>
      <c r="K16" s="21">
        <v>91</v>
      </c>
      <c r="L16" s="19">
        <f>SUM(F16:K16)</f>
        <v>540</v>
      </c>
      <c r="M16" s="55"/>
      <c r="N16" s="19"/>
      <c r="P16" s="9"/>
    </row>
    <row r="17" spans="1:16" ht="12.75">
      <c r="A17" s="20" t="s">
        <v>50</v>
      </c>
      <c r="B17" s="18" t="s">
        <v>25</v>
      </c>
      <c r="C17" s="18" t="s">
        <v>22</v>
      </c>
      <c r="D17" s="21">
        <v>72</v>
      </c>
      <c r="E17" s="22" t="s">
        <v>26</v>
      </c>
      <c r="F17" s="21">
        <v>89</v>
      </c>
      <c r="G17" s="21">
        <v>89</v>
      </c>
      <c r="H17" s="21">
        <v>89</v>
      </c>
      <c r="I17" s="21">
        <v>92</v>
      </c>
      <c r="J17" s="21">
        <v>94</v>
      </c>
      <c r="K17" s="21">
        <v>87</v>
      </c>
      <c r="L17" s="19">
        <f t="shared" si="0"/>
        <v>540</v>
      </c>
      <c r="M17" s="55"/>
      <c r="N17" s="19"/>
      <c r="P17" s="9"/>
    </row>
    <row r="18" spans="1:16" ht="12.75">
      <c r="A18" s="20" t="s">
        <v>51</v>
      </c>
      <c r="B18" s="18" t="s">
        <v>67</v>
      </c>
      <c r="C18" s="18" t="s">
        <v>68</v>
      </c>
      <c r="D18" s="21">
        <v>47</v>
      </c>
      <c r="E18" s="22" t="s">
        <v>69</v>
      </c>
      <c r="F18" s="21">
        <v>90</v>
      </c>
      <c r="G18" s="21">
        <v>94</v>
      </c>
      <c r="H18" s="21">
        <v>89</v>
      </c>
      <c r="I18" s="21">
        <v>88</v>
      </c>
      <c r="J18" s="21">
        <v>86</v>
      </c>
      <c r="K18" s="21">
        <v>92</v>
      </c>
      <c r="L18" s="19">
        <f t="shared" si="0"/>
        <v>539</v>
      </c>
      <c r="M18" s="55"/>
      <c r="N18" s="19"/>
      <c r="P18" s="9"/>
    </row>
    <row r="19" spans="1:16" ht="12.75">
      <c r="A19" s="20" t="s">
        <v>54</v>
      </c>
      <c r="B19" s="18" t="s">
        <v>55</v>
      </c>
      <c r="C19" s="18" t="s">
        <v>56</v>
      </c>
      <c r="D19" s="21">
        <v>56</v>
      </c>
      <c r="E19" s="22" t="s">
        <v>57</v>
      </c>
      <c r="F19" s="21">
        <v>85</v>
      </c>
      <c r="G19" s="21">
        <v>87</v>
      </c>
      <c r="H19" s="21">
        <v>92</v>
      </c>
      <c r="I19" s="21">
        <v>92</v>
      </c>
      <c r="J19" s="21">
        <v>91</v>
      </c>
      <c r="K19" s="21">
        <v>91</v>
      </c>
      <c r="L19" s="19">
        <f t="shared" si="0"/>
        <v>538</v>
      </c>
      <c r="M19" s="55"/>
      <c r="N19" s="19"/>
      <c r="P19" s="9"/>
    </row>
    <row r="20" spans="1:16" ht="12.75">
      <c r="A20" s="20" t="s">
        <v>58</v>
      </c>
      <c r="B20" s="18" t="s">
        <v>201</v>
      </c>
      <c r="C20" s="18" t="s">
        <v>22</v>
      </c>
      <c r="D20" s="21">
        <v>67</v>
      </c>
      <c r="E20" s="22" t="s">
        <v>29</v>
      </c>
      <c r="F20" s="21">
        <v>83</v>
      </c>
      <c r="G20" s="21">
        <v>90</v>
      </c>
      <c r="H20" s="21">
        <v>89</v>
      </c>
      <c r="I20" s="21">
        <v>90</v>
      </c>
      <c r="J20" s="21">
        <v>92</v>
      </c>
      <c r="K20" s="21">
        <v>87</v>
      </c>
      <c r="L20" s="19">
        <f>SUM(F20:K20)</f>
        <v>531</v>
      </c>
      <c r="M20" s="55"/>
      <c r="N20" s="19"/>
      <c r="P20" s="9"/>
    </row>
    <row r="21" spans="1:16" ht="12.75">
      <c r="A21" s="20" t="s">
        <v>60</v>
      </c>
      <c r="B21" s="18" t="s">
        <v>47</v>
      </c>
      <c r="C21" s="18" t="s">
        <v>48</v>
      </c>
      <c r="D21" s="21">
        <v>47</v>
      </c>
      <c r="E21" s="22" t="s">
        <v>49</v>
      </c>
      <c r="F21" s="21">
        <v>89</v>
      </c>
      <c r="G21" s="21">
        <v>91</v>
      </c>
      <c r="H21" s="21">
        <v>90</v>
      </c>
      <c r="I21" s="21">
        <v>90</v>
      </c>
      <c r="J21" s="21">
        <v>88</v>
      </c>
      <c r="K21" s="21">
        <v>82</v>
      </c>
      <c r="L21" s="19">
        <f t="shared" si="0"/>
        <v>530</v>
      </c>
      <c r="M21" s="55"/>
      <c r="N21" s="19"/>
      <c r="P21" s="9"/>
    </row>
    <row r="22" spans="1:16" ht="12.75">
      <c r="A22" s="20" t="s">
        <v>62</v>
      </c>
      <c r="B22" s="18" t="s">
        <v>82</v>
      </c>
      <c r="C22" s="18" t="s">
        <v>83</v>
      </c>
      <c r="D22" s="21">
        <v>51</v>
      </c>
      <c r="E22" s="22" t="s">
        <v>84</v>
      </c>
      <c r="F22" s="9">
        <v>89</v>
      </c>
      <c r="G22" s="9">
        <v>84</v>
      </c>
      <c r="H22" s="9">
        <v>86</v>
      </c>
      <c r="I22" s="9">
        <v>91</v>
      </c>
      <c r="J22" s="9">
        <v>87</v>
      </c>
      <c r="K22" s="9">
        <v>89</v>
      </c>
      <c r="L22" s="19">
        <f t="shared" si="0"/>
        <v>526</v>
      </c>
      <c r="M22" s="55"/>
      <c r="N22" s="19"/>
      <c r="P22" s="9"/>
    </row>
    <row r="23" spans="1:16" ht="12.75">
      <c r="A23" s="20" t="s">
        <v>66</v>
      </c>
      <c r="B23" s="18" t="s">
        <v>75</v>
      </c>
      <c r="C23" s="18" t="s">
        <v>76</v>
      </c>
      <c r="D23" s="21">
        <v>47</v>
      </c>
      <c r="E23" s="22" t="s">
        <v>77</v>
      </c>
      <c r="F23" s="9">
        <v>83</v>
      </c>
      <c r="G23" s="9">
        <v>87</v>
      </c>
      <c r="H23" s="9">
        <v>90</v>
      </c>
      <c r="I23" s="9">
        <v>85</v>
      </c>
      <c r="J23" s="9">
        <v>92</v>
      </c>
      <c r="K23" s="9">
        <v>86</v>
      </c>
      <c r="L23" s="19">
        <f t="shared" si="0"/>
        <v>523</v>
      </c>
      <c r="M23" s="55"/>
      <c r="N23" s="19"/>
      <c r="P23" s="9"/>
    </row>
    <row r="24" spans="1:16" ht="12.75">
      <c r="A24" s="20" t="s">
        <v>70</v>
      </c>
      <c r="B24" s="18" t="s">
        <v>132</v>
      </c>
      <c r="C24" s="18" t="s">
        <v>68</v>
      </c>
      <c r="D24" s="21">
        <v>55</v>
      </c>
      <c r="E24" s="22" t="s">
        <v>80</v>
      </c>
      <c r="F24" s="21">
        <v>86</v>
      </c>
      <c r="G24" s="21">
        <v>89</v>
      </c>
      <c r="H24" s="21">
        <v>82</v>
      </c>
      <c r="I24" s="21">
        <v>89</v>
      </c>
      <c r="J24" s="21">
        <v>87</v>
      </c>
      <c r="K24" s="21">
        <v>86</v>
      </c>
      <c r="L24" s="19">
        <f t="shared" si="0"/>
        <v>519</v>
      </c>
      <c r="M24" s="55"/>
      <c r="N24" s="19"/>
      <c r="P24" s="9"/>
    </row>
    <row r="25" spans="1:16" ht="12.75">
      <c r="A25" s="20" t="s">
        <v>73</v>
      </c>
      <c r="B25" s="18" t="s">
        <v>63</v>
      </c>
      <c r="C25" s="18" t="s">
        <v>64</v>
      </c>
      <c r="D25" s="21">
        <v>71</v>
      </c>
      <c r="E25" s="22" t="s">
        <v>65</v>
      </c>
      <c r="F25" s="21">
        <v>87</v>
      </c>
      <c r="G25" s="21">
        <v>86</v>
      </c>
      <c r="H25" s="21">
        <v>88</v>
      </c>
      <c r="I25" s="21">
        <v>89</v>
      </c>
      <c r="J25" s="21">
        <v>84</v>
      </c>
      <c r="K25" s="21">
        <v>84</v>
      </c>
      <c r="L25" s="19">
        <f>SUM(F25:K25)</f>
        <v>518</v>
      </c>
      <c r="M25" s="55"/>
      <c r="N25" s="19"/>
      <c r="P25" s="9"/>
    </row>
    <row r="26" spans="1:16" ht="12.75">
      <c r="A26" s="20" t="s">
        <v>74</v>
      </c>
      <c r="B26" s="18" t="s">
        <v>276</v>
      </c>
      <c r="C26" s="18" t="s">
        <v>64</v>
      </c>
      <c r="D26" s="21">
        <v>58</v>
      </c>
      <c r="E26" s="58" t="s">
        <v>277</v>
      </c>
      <c r="F26" s="21">
        <v>82</v>
      </c>
      <c r="G26" s="21">
        <v>85</v>
      </c>
      <c r="H26" s="21">
        <v>87</v>
      </c>
      <c r="I26" s="21">
        <v>79</v>
      </c>
      <c r="J26" s="21">
        <v>89</v>
      </c>
      <c r="K26" s="21">
        <v>93</v>
      </c>
      <c r="L26" s="19">
        <f t="shared" si="0"/>
        <v>515</v>
      </c>
      <c r="M26" s="55"/>
      <c r="N26" s="19"/>
      <c r="P26" s="9"/>
    </row>
    <row r="27" spans="1:16" ht="12.75">
      <c r="A27" s="20" t="s">
        <v>78</v>
      </c>
      <c r="B27" s="18" t="s">
        <v>86</v>
      </c>
      <c r="C27" s="18" t="s">
        <v>87</v>
      </c>
      <c r="D27" s="21">
        <v>54</v>
      </c>
      <c r="E27" s="22" t="s">
        <v>88</v>
      </c>
      <c r="F27" s="9">
        <v>85</v>
      </c>
      <c r="G27" s="9">
        <v>83</v>
      </c>
      <c r="H27" s="9">
        <v>82</v>
      </c>
      <c r="I27" s="9">
        <v>92</v>
      </c>
      <c r="J27" s="9">
        <v>84</v>
      </c>
      <c r="K27" s="9">
        <v>85</v>
      </c>
      <c r="L27" s="19">
        <f t="shared" si="0"/>
        <v>511</v>
      </c>
      <c r="M27" s="55"/>
      <c r="N27" s="19"/>
      <c r="P27" s="9"/>
    </row>
    <row r="28" spans="1:16" ht="12.75">
      <c r="A28" s="20" t="s">
        <v>81</v>
      </c>
      <c r="B28" s="18" t="s">
        <v>108</v>
      </c>
      <c r="C28" s="18" t="s">
        <v>109</v>
      </c>
      <c r="D28" s="21">
        <v>60</v>
      </c>
      <c r="E28" s="22" t="s">
        <v>110</v>
      </c>
      <c r="F28" s="9">
        <v>81</v>
      </c>
      <c r="G28" s="9">
        <v>87</v>
      </c>
      <c r="H28" s="9">
        <v>80</v>
      </c>
      <c r="I28" s="9">
        <v>90</v>
      </c>
      <c r="J28" s="9">
        <v>75</v>
      </c>
      <c r="K28" s="9">
        <v>84</v>
      </c>
      <c r="L28" s="19">
        <f t="shared" si="0"/>
        <v>497</v>
      </c>
      <c r="M28" s="55"/>
      <c r="N28" s="19"/>
      <c r="P28" s="9"/>
    </row>
    <row r="29" spans="1:16" ht="12.75">
      <c r="A29" s="20" t="s">
        <v>85</v>
      </c>
      <c r="B29" s="18" t="s">
        <v>96</v>
      </c>
      <c r="C29" s="18" t="s">
        <v>68</v>
      </c>
      <c r="D29" s="21">
        <v>55</v>
      </c>
      <c r="E29" s="32" t="s">
        <v>97</v>
      </c>
      <c r="F29" s="21">
        <v>84</v>
      </c>
      <c r="G29" s="21">
        <v>82</v>
      </c>
      <c r="H29" s="21">
        <v>81</v>
      </c>
      <c r="I29" s="21">
        <v>81</v>
      </c>
      <c r="J29" s="21">
        <v>74</v>
      </c>
      <c r="K29" s="21">
        <v>90</v>
      </c>
      <c r="L29" s="19">
        <f t="shared" si="0"/>
        <v>492</v>
      </c>
      <c r="M29" s="55"/>
      <c r="N29" s="19"/>
      <c r="P29" s="9"/>
    </row>
    <row r="30" spans="1:16" ht="12.75">
      <c r="A30" s="20" t="s">
        <v>89</v>
      </c>
      <c r="B30" s="18" t="s">
        <v>90</v>
      </c>
      <c r="C30" s="18" t="s">
        <v>83</v>
      </c>
      <c r="D30" s="21">
        <v>45</v>
      </c>
      <c r="E30" s="22" t="s">
        <v>91</v>
      </c>
      <c r="F30" s="21">
        <v>78</v>
      </c>
      <c r="G30" s="21">
        <v>86</v>
      </c>
      <c r="H30" s="21">
        <v>86</v>
      </c>
      <c r="I30" s="21">
        <v>67</v>
      </c>
      <c r="J30" s="21">
        <v>81</v>
      </c>
      <c r="K30" s="21">
        <v>83</v>
      </c>
      <c r="L30" s="19">
        <f t="shared" si="0"/>
        <v>481</v>
      </c>
      <c r="M30" s="55"/>
      <c r="N30" s="19"/>
      <c r="P30" s="9"/>
    </row>
    <row r="31" spans="1:16" ht="12.75">
      <c r="A31" s="20" t="s">
        <v>92</v>
      </c>
      <c r="B31" s="18" t="s">
        <v>118</v>
      </c>
      <c r="C31" s="18" t="s">
        <v>119</v>
      </c>
      <c r="D31" s="21">
        <v>68</v>
      </c>
      <c r="E31" s="22" t="s">
        <v>120</v>
      </c>
      <c r="F31" s="9">
        <v>73</v>
      </c>
      <c r="G31" s="9">
        <v>83</v>
      </c>
      <c r="H31" s="9">
        <v>74</v>
      </c>
      <c r="I31" s="9">
        <v>71</v>
      </c>
      <c r="J31" s="9">
        <v>81</v>
      </c>
      <c r="K31" s="9">
        <v>81</v>
      </c>
      <c r="L31" s="19">
        <f t="shared" si="0"/>
        <v>463</v>
      </c>
      <c r="M31" s="55"/>
      <c r="N31" s="19"/>
      <c r="P31" s="9"/>
    </row>
    <row r="32" spans="1:16" ht="12.75">
      <c r="A32" s="20" t="s">
        <v>95</v>
      </c>
      <c r="B32" s="18" t="s">
        <v>202</v>
      </c>
      <c r="C32" s="18" t="s">
        <v>56</v>
      </c>
      <c r="D32" s="21">
        <v>53</v>
      </c>
      <c r="E32" s="32" t="s">
        <v>203</v>
      </c>
      <c r="F32" s="9">
        <v>75</v>
      </c>
      <c r="G32" s="9">
        <v>82</v>
      </c>
      <c r="H32" s="9">
        <v>73</v>
      </c>
      <c r="I32" s="9">
        <v>75</v>
      </c>
      <c r="J32" s="9">
        <v>65</v>
      </c>
      <c r="K32" s="9">
        <v>68</v>
      </c>
      <c r="L32" s="19">
        <f>SUM(F32:K32)</f>
        <v>438</v>
      </c>
      <c r="M32" s="55"/>
      <c r="N32" s="19"/>
      <c r="P32" s="9"/>
    </row>
    <row r="33" spans="1:16" ht="12.75">
      <c r="A33" s="20" t="s">
        <v>98</v>
      </c>
      <c r="B33" s="18" t="s">
        <v>99</v>
      </c>
      <c r="C33" s="18" t="s">
        <v>100</v>
      </c>
      <c r="D33" s="21">
        <v>46</v>
      </c>
      <c r="E33" s="22" t="s">
        <v>101</v>
      </c>
      <c r="F33" s="21">
        <v>66</v>
      </c>
      <c r="G33" s="21">
        <v>68</v>
      </c>
      <c r="H33" s="21">
        <v>69</v>
      </c>
      <c r="I33" s="21">
        <v>61</v>
      </c>
      <c r="J33" s="21">
        <v>72</v>
      </c>
      <c r="K33" s="21">
        <v>68</v>
      </c>
      <c r="L33" s="19">
        <f t="shared" si="0"/>
        <v>404</v>
      </c>
      <c r="M33" s="55"/>
      <c r="N33" s="19"/>
      <c r="P33" s="9"/>
    </row>
    <row r="34" spans="1:16" ht="12.75">
      <c r="A34" s="20" t="s">
        <v>102</v>
      </c>
      <c r="B34" s="18" t="s">
        <v>105</v>
      </c>
      <c r="C34" s="18" t="s">
        <v>64</v>
      </c>
      <c r="D34" s="21">
        <v>48</v>
      </c>
      <c r="E34" s="22" t="s">
        <v>106</v>
      </c>
      <c r="F34" s="9">
        <v>75</v>
      </c>
      <c r="G34" s="9">
        <v>64</v>
      </c>
      <c r="H34" s="9">
        <v>70</v>
      </c>
      <c r="I34" s="9">
        <v>75</v>
      </c>
      <c r="J34" s="9">
        <v>54</v>
      </c>
      <c r="K34" s="9">
        <v>65</v>
      </c>
      <c r="L34" s="19">
        <f t="shared" si="0"/>
        <v>403</v>
      </c>
      <c r="M34" s="55"/>
      <c r="N34" s="19"/>
      <c r="P34" s="9"/>
    </row>
    <row r="35" spans="1:16" ht="12.75">
      <c r="A35" s="20"/>
      <c r="B35" s="33" t="s">
        <v>257</v>
      </c>
      <c r="C35" s="18"/>
      <c r="D35" s="21"/>
      <c r="E35" s="22"/>
      <c r="F35" s="21"/>
      <c r="G35" s="21"/>
      <c r="H35" s="21"/>
      <c r="I35" s="21"/>
      <c r="J35" s="21"/>
      <c r="K35" s="21"/>
      <c r="L35" s="19"/>
      <c r="M35" s="55"/>
      <c r="N35" s="19"/>
      <c r="P35" s="9"/>
    </row>
    <row r="36" spans="1:16" ht="12.75">
      <c r="A36" s="20" t="s">
        <v>12</v>
      </c>
      <c r="B36" s="18" t="s">
        <v>124</v>
      </c>
      <c r="C36" s="18" t="s">
        <v>125</v>
      </c>
      <c r="D36" s="21">
        <v>56</v>
      </c>
      <c r="E36" s="22" t="s">
        <v>126</v>
      </c>
      <c r="F36" s="21">
        <v>87</v>
      </c>
      <c r="G36" s="9">
        <v>91</v>
      </c>
      <c r="H36" s="21">
        <v>88</v>
      </c>
      <c r="I36" s="21">
        <v>84</v>
      </c>
      <c r="J36" s="21">
        <v>89</v>
      </c>
      <c r="K36" s="21">
        <v>93</v>
      </c>
      <c r="L36" s="19">
        <f t="shared" si="0"/>
        <v>532</v>
      </c>
      <c r="M36" s="55"/>
      <c r="N36" s="19"/>
      <c r="P36" s="9"/>
    </row>
    <row r="37" spans="1:16" ht="12.75">
      <c r="A37" s="20" t="s">
        <v>16</v>
      </c>
      <c r="B37" s="18" t="s">
        <v>284</v>
      </c>
      <c r="C37" s="18" t="s">
        <v>68</v>
      </c>
      <c r="D37" s="21">
        <v>50</v>
      </c>
      <c r="E37" s="58" t="s">
        <v>287</v>
      </c>
      <c r="F37" s="21">
        <v>72</v>
      </c>
      <c r="G37" s="21">
        <v>76</v>
      </c>
      <c r="H37" s="21">
        <v>83</v>
      </c>
      <c r="I37" s="21">
        <v>90</v>
      </c>
      <c r="J37" s="21">
        <v>81</v>
      </c>
      <c r="K37" s="21">
        <v>83</v>
      </c>
      <c r="L37" s="19">
        <f t="shared" si="0"/>
        <v>485</v>
      </c>
      <c r="M37" s="55"/>
      <c r="N37" s="19"/>
      <c r="P37" s="9"/>
    </row>
    <row r="38" spans="1:16" ht="12.75">
      <c r="A38" s="20" t="s">
        <v>20</v>
      </c>
      <c r="B38" s="18" t="s">
        <v>327</v>
      </c>
      <c r="C38" s="18" t="s">
        <v>125</v>
      </c>
      <c r="D38" s="21">
        <v>74</v>
      </c>
      <c r="E38" s="58" t="s">
        <v>328</v>
      </c>
      <c r="F38" s="21">
        <v>46</v>
      </c>
      <c r="G38" s="21">
        <v>60</v>
      </c>
      <c r="H38" s="21">
        <v>67</v>
      </c>
      <c r="I38" s="21">
        <v>73</v>
      </c>
      <c r="J38" s="21">
        <v>58</v>
      </c>
      <c r="K38" s="21">
        <v>64</v>
      </c>
      <c r="L38" s="19">
        <f t="shared" si="0"/>
        <v>368</v>
      </c>
      <c r="M38" s="55"/>
      <c r="N38" s="19"/>
      <c r="P38" s="9"/>
    </row>
    <row r="39" spans="1:16" ht="12.75">
      <c r="A39" s="40"/>
      <c r="B39" s="33" t="s">
        <v>133</v>
      </c>
      <c r="C39" s="18"/>
      <c r="D39" s="21"/>
      <c r="E39" s="22"/>
      <c r="F39" s="21"/>
      <c r="G39" s="21"/>
      <c r="H39" s="21"/>
      <c r="I39" s="21"/>
      <c r="J39" s="21"/>
      <c r="K39" s="21"/>
      <c r="L39" s="19"/>
      <c r="M39" s="55"/>
      <c r="N39" s="19"/>
      <c r="P39" s="9"/>
    </row>
    <row r="40" spans="1:16" ht="12.75">
      <c r="A40" s="20" t="s">
        <v>12</v>
      </c>
      <c r="B40" s="18" t="s">
        <v>71</v>
      </c>
      <c r="C40" t="s">
        <v>68</v>
      </c>
      <c r="D40" s="21">
        <v>44</v>
      </c>
      <c r="E40" s="22" t="s">
        <v>72</v>
      </c>
      <c r="F40" s="21">
        <v>92</v>
      </c>
      <c r="G40" s="21">
        <v>98</v>
      </c>
      <c r="H40" s="21">
        <v>93</v>
      </c>
      <c r="I40" s="21">
        <v>86</v>
      </c>
      <c r="J40" s="21"/>
      <c r="K40" s="21"/>
      <c r="L40" s="19">
        <f t="shared" si="0"/>
        <v>369</v>
      </c>
      <c r="M40" s="55"/>
      <c r="N40" s="19"/>
      <c r="P40" s="9"/>
    </row>
    <row r="41" spans="1:16" ht="12.75">
      <c r="A41" s="20" t="s">
        <v>16</v>
      </c>
      <c r="B41" s="18" t="s">
        <v>225</v>
      </c>
      <c r="C41" s="18" t="s">
        <v>226</v>
      </c>
      <c r="D41" s="21">
        <v>73</v>
      </c>
      <c r="E41" s="22" t="s">
        <v>227</v>
      </c>
      <c r="F41" s="9">
        <v>87</v>
      </c>
      <c r="G41" s="9">
        <v>89</v>
      </c>
      <c r="H41" s="9">
        <v>92</v>
      </c>
      <c r="I41" s="9">
        <v>93</v>
      </c>
      <c r="J41" s="9"/>
      <c r="K41" s="9"/>
      <c r="L41" s="19">
        <f t="shared" si="0"/>
        <v>361</v>
      </c>
      <c r="M41" s="55"/>
      <c r="P41" s="9"/>
    </row>
    <row r="42" spans="1:16" ht="12.75">
      <c r="A42" s="20" t="s">
        <v>20</v>
      </c>
      <c r="B42" s="18" t="s">
        <v>322</v>
      </c>
      <c r="C42" s="18" t="s">
        <v>323</v>
      </c>
      <c r="D42" s="9">
        <v>96</v>
      </c>
      <c r="E42" s="58" t="s">
        <v>324</v>
      </c>
      <c r="F42" s="21">
        <v>88</v>
      </c>
      <c r="G42" s="21">
        <v>95</v>
      </c>
      <c r="H42" s="21">
        <v>90</v>
      </c>
      <c r="I42" s="21">
        <v>87</v>
      </c>
      <c r="L42" s="19">
        <f t="shared" si="0"/>
        <v>360</v>
      </c>
      <c r="M42" s="55"/>
      <c r="P42" s="9"/>
    </row>
    <row r="43" spans="1:16" ht="12.75">
      <c r="A43" s="20" t="s">
        <v>24</v>
      </c>
      <c r="B43" s="18" t="s">
        <v>67</v>
      </c>
      <c r="C43" s="18" t="s">
        <v>140</v>
      </c>
      <c r="D43" s="21">
        <v>95</v>
      </c>
      <c r="E43" s="22" t="s">
        <v>141</v>
      </c>
      <c r="F43" s="9">
        <v>92</v>
      </c>
      <c r="G43" s="9">
        <v>86</v>
      </c>
      <c r="H43" s="9">
        <v>92</v>
      </c>
      <c r="I43" s="9">
        <v>87</v>
      </c>
      <c r="L43" s="19">
        <f t="shared" si="0"/>
        <v>357</v>
      </c>
      <c r="M43" s="55"/>
      <c r="P43" s="9"/>
    </row>
    <row r="44" spans="1:16" ht="12.75">
      <c r="A44" s="20" t="s">
        <v>27</v>
      </c>
      <c r="B44" s="18" t="s">
        <v>302</v>
      </c>
      <c r="C44" s="18" t="s">
        <v>303</v>
      </c>
      <c r="D44" s="21">
        <v>94</v>
      </c>
      <c r="E44" s="22" t="s">
        <v>304</v>
      </c>
      <c r="F44" s="21">
        <v>89</v>
      </c>
      <c r="G44" s="21">
        <v>86</v>
      </c>
      <c r="H44" s="21">
        <v>92</v>
      </c>
      <c r="I44" s="21">
        <v>85</v>
      </c>
      <c r="J44" s="21"/>
      <c r="K44" s="21"/>
      <c r="L44" s="19">
        <f t="shared" si="0"/>
        <v>352</v>
      </c>
      <c r="M44" s="55"/>
      <c r="P44" s="9"/>
    </row>
    <row r="45" spans="1:16" ht="12.75">
      <c r="A45" s="20" t="s">
        <v>30</v>
      </c>
      <c r="B45" s="18" t="s">
        <v>293</v>
      </c>
      <c r="C45" s="18" t="s">
        <v>14</v>
      </c>
      <c r="D45" s="9">
        <v>98</v>
      </c>
      <c r="E45" s="58" t="s">
        <v>294</v>
      </c>
      <c r="F45" s="21">
        <v>81</v>
      </c>
      <c r="G45" s="21">
        <v>85</v>
      </c>
      <c r="H45" s="21">
        <v>87</v>
      </c>
      <c r="I45" s="21">
        <v>84</v>
      </c>
      <c r="J45" s="21"/>
      <c r="K45" s="21"/>
      <c r="L45" s="19">
        <f t="shared" si="0"/>
        <v>337</v>
      </c>
      <c r="M45" s="55"/>
      <c r="P45" s="9"/>
    </row>
    <row r="46" spans="1:16" ht="12.75">
      <c r="A46" s="20" t="s">
        <v>34</v>
      </c>
      <c r="B46" s="18" t="s">
        <v>156</v>
      </c>
      <c r="C46" s="18" t="s">
        <v>157</v>
      </c>
      <c r="D46" s="21">
        <v>59</v>
      </c>
      <c r="E46" s="22" t="s">
        <v>158</v>
      </c>
      <c r="F46" s="21">
        <v>87</v>
      </c>
      <c r="G46" s="21">
        <v>81</v>
      </c>
      <c r="H46" s="21">
        <v>84</v>
      </c>
      <c r="I46" s="21">
        <v>83</v>
      </c>
      <c r="J46" s="21"/>
      <c r="K46" s="21"/>
      <c r="L46" s="19">
        <f t="shared" si="0"/>
        <v>335</v>
      </c>
      <c r="M46" s="55"/>
      <c r="P46" s="9"/>
    </row>
    <row r="47" spans="1:16" ht="12.75">
      <c r="A47" s="20" t="s">
        <v>37</v>
      </c>
      <c r="B47" s="18" t="s">
        <v>299</v>
      </c>
      <c r="C47" s="18" t="s">
        <v>300</v>
      </c>
      <c r="D47" s="21">
        <v>94</v>
      </c>
      <c r="E47" s="22" t="s">
        <v>301</v>
      </c>
      <c r="F47" s="21">
        <v>89</v>
      </c>
      <c r="G47" s="21">
        <v>75</v>
      </c>
      <c r="H47" s="21">
        <v>83</v>
      </c>
      <c r="I47" s="21">
        <v>82</v>
      </c>
      <c r="J47" s="9"/>
      <c r="K47" s="9"/>
      <c r="L47" s="19">
        <f>SUM(F47:K47)</f>
        <v>329</v>
      </c>
      <c r="M47" s="55"/>
      <c r="P47" s="9"/>
    </row>
    <row r="48" spans="1:16" ht="12.75">
      <c r="A48" s="20" t="s">
        <v>38</v>
      </c>
      <c r="B48" s="18" t="s">
        <v>142</v>
      </c>
      <c r="C48" s="18" t="s">
        <v>143</v>
      </c>
      <c r="D48" s="21">
        <v>92</v>
      </c>
      <c r="E48" s="22" t="s">
        <v>320</v>
      </c>
      <c r="F48" s="9">
        <v>85</v>
      </c>
      <c r="G48" s="9">
        <v>79</v>
      </c>
      <c r="H48" s="9">
        <v>76</v>
      </c>
      <c r="I48" s="9">
        <v>86</v>
      </c>
      <c r="J48" s="9"/>
      <c r="K48" s="9"/>
      <c r="L48" s="19">
        <f t="shared" si="0"/>
        <v>326</v>
      </c>
      <c r="M48" s="55"/>
      <c r="P48" s="9"/>
    </row>
    <row r="49" spans="1:16" ht="12.75">
      <c r="A49" s="20" t="s">
        <v>42</v>
      </c>
      <c r="B49" s="18" t="s">
        <v>144</v>
      </c>
      <c r="C49" s="18" t="s">
        <v>68</v>
      </c>
      <c r="D49" s="21">
        <v>37</v>
      </c>
      <c r="E49" s="22" t="s">
        <v>145</v>
      </c>
      <c r="F49" s="21">
        <v>88</v>
      </c>
      <c r="G49" s="21">
        <v>80</v>
      </c>
      <c r="H49" s="21">
        <v>79</v>
      </c>
      <c r="I49" s="21">
        <v>77</v>
      </c>
      <c r="J49" s="21"/>
      <c r="K49" s="21"/>
      <c r="L49" s="19">
        <f t="shared" si="0"/>
        <v>324</v>
      </c>
      <c r="M49" s="55"/>
      <c r="P49" s="9"/>
    </row>
    <row r="50" spans="1:16" ht="12.75">
      <c r="A50" s="20" t="s">
        <v>46</v>
      </c>
      <c r="B50" s="18" t="s">
        <v>159</v>
      </c>
      <c r="C50" s="18" t="s">
        <v>160</v>
      </c>
      <c r="D50" s="9">
        <v>91</v>
      </c>
      <c r="E50" s="34" t="s">
        <v>321</v>
      </c>
      <c r="F50" s="9">
        <v>80</v>
      </c>
      <c r="G50" s="9">
        <v>80</v>
      </c>
      <c r="H50" s="9">
        <v>83</v>
      </c>
      <c r="I50" s="9">
        <v>76</v>
      </c>
      <c r="J50" s="9"/>
      <c r="K50" s="9"/>
      <c r="L50" s="19">
        <f>SUM(F50:K50)</f>
        <v>319</v>
      </c>
      <c r="M50" s="55"/>
      <c r="P50" s="9"/>
    </row>
    <row r="51" spans="1:16" ht="12.75">
      <c r="A51" s="20" t="s">
        <v>50</v>
      </c>
      <c r="B51" s="18" t="s">
        <v>296</v>
      </c>
      <c r="C51" s="18" t="s">
        <v>297</v>
      </c>
      <c r="D51" s="21">
        <v>98</v>
      </c>
      <c r="E51" s="22" t="s">
        <v>298</v>
      </c>
      <c r="F51" s="9">
        <v>79</v>
      </c>
      <c r="G51" s="9">
        <v>73</v>
      </c>
      <c r="H51" s="9">
        <v>78</v>
      </c>
      <c r="I51" s="9">
        <v>78</v>
      </c>
      <c r="J51" s="9"/>
      <c r="K51" s="9"/>
      <c r="L51" s="19">
        <f>SUM(F51:K51)</f>
        <v>308</v>
      </c>
      <c r="M51" s="55"/>
      <c r="P51" s="9"/>
    </row>
    <row r="52" spans="1:16" ht="12.75">
      <c r="A52" s="20" t="s">
        <v>51</v>
      </c>
      <c r="B52" s="18" t="s">
        <v>147</v>
      </c>
      <c r="C52" s="18" t="s">
        <v>148</v>
      </c>
      <c r="D52" s="21">
        <v>28</v>
      </c>
      <c r="E52" s="22" t="s">
        <v>149</v>
      </c>
      <c r="F52" s="21">
        <v>68</v>
      </c>
      <c r="G52" s="21">
        <v>74</v>
      </c>
      <c r="H52" s="21">
        <v>81</v>
      </c>
      <c r="I52" s="21">
        <v>71</v>
      </c>
      <c r="J52" s="21"/>
      <c r="K52" s="21"/>
      <c r="L52" s="19">
        <f t="shared" si="0"/>
        <v>294</v>
      </c>
      <c r="M52" s="55"/>
      <c r="P52" s="9"/>
    </row>
    <row r="53" spans="1:16" ht="12.75">
      <c r="A53" s="20" t="s">
        <v>54</v>
      </c>
      <c r="B53" s="18" t="s">
        <v>325</v>
      </c>
      <c r="C53" s="18" t="s">
        <v>22</v>
      </c>
      <c r="D53" s="21">
        <v>98</v>
      </c>
      <c r="E53" s="22" t="s">
        <v>326</v>
      </c>
      <c r="F53" s="21">
        <v>76</v>
      </c>
      <c r="G53" s="21">
        <v>71</v>
      </c>
      <c r="H53" s="21">
        <v>68</v>
      </c>
      <c r="I53" s="21">
        <v>72</v>
      </c>
      <c r="J53" s="21"/>
      <c r="K53" s="21"/>
      <c r="L53" s="19">
        <f t="shared" si="0"/>
        <v>287</v>
      </c>
      <c r="M53" s="55"/>
      <c r="P53" s="9"/>
    </row>
    <row r="54" spans="1:16" ht="12.75">
      <c r="A54" s="20" t="s">
        <v>58</v>
      </c>
      <c r="B54" s="18" t="s">
        <v>201</v>
      </c>
      <c r="C54" t="s">
        <v>59</v>
      </c>
      <c r="D54" s="21">
        <v>42</v>
      </c>
      <c r="E54" s="22" t="s">
        <v>103</v>
      </c>
      <c r="F54" s="9">
        <v>66</v>
      </c>
      <c r="G54" s="9">
        <v>62</v>
      </c>
      <c r="H54" s="9">
        <v>71</v>
      </c>
      <c r="I54" s="9">
        <v>70</v>
      </c>
      <c r="J54" s="9"/>
      <c r="K54" s="9"/>
      <c r="L54" s="19">
        <f t="shared" si="0"/>
        <v>269</v>
      </c>
      <c r="M54" s="55"/>
      <c r="P54" s="9"/>
    </row>
    <row r="55" spans="2:26" ht="12.75">
      <c r="B55" s="33" t="s">
        <v>243</v>
      </c>
      <c r="D55" s="50"/>
      <c r="E55" s="22"/>
      <c r="F55" s="9"/>
      <c r="G55" s="9"/>
      <c r="S55" s="21"/>
      <c r="T55" s="21"/>
      <c r="U55" s="21"/>
      <c r="V55" s="21"/>
      <c r="W55" s="21"/>
      <c r="X55" s="21"/>
      <c r="Y55" s="19">
        <v>0</v>
      </c>
      <c r="Z55" s="55"/>
    </row>
    <row r="56" spans="1:26" ht="12.75">
      <c r="A56" s="40" t="s">
        <v>12</v>
      </c>
      <c r="B56" s="18" t="s">
        <v>164</v>
      </c>
      <c r="C56" s="35" t="s">
        <v>165</v>
      </c>
      <c r="D56" s="50"/>
      <c r="E56" s="22"/>
      <c r="F56" s="9">
        <v>376</v>
      </c>
      <c r="G56" s="9"/>
      <c r="H56" s="9">
        <v>372</v>
      </c>
      <c r="I56" s="9"/>
      <c r="J56" s="9">
        <v>365</v>
      </c>
      <c r="K56" s="9"/>
      <c r="L56" s="19">
        <f aca="true" t="shared" si="1" ref="L56:L68">SUM(F56:K56)</f>
        <v>1113</v>
      </c>
      <c r="M56" s="31"/>
      <c r="N56" s="40"/>
      <c r="O56" s="18"/>
      <c r="P56" s="35"/>
      <c r="Q56" s="50"/>
      <c r="R56" s="22"/>
      <c r="S56" s="21"/>
      <c r="T56" s="21"/>
      <c r="U56" s="21"/>
      <c r="V56" s="21"/>
      <c r="W56" s="21"/>
      <c r="X56" s="21"/>
      <c r="Y56" s="19">
        <v>0</v>
      </c>
      <c r="Z56" s="55"/>
    </row>
    <row r="57" spans="1:26" ht="12.75">
      <c r="A57" s="40" t="s">
        <v>16</v>
      </c>
      <c r="B57" s="18" t="s">
        <v>179</v>
      </c>
      <c r="C57" s="35" t="s">
        <v>180</v>
      </c>
      <c r="D57" s="50"/>
      <c r="E57" s="22"/>
      <c r="F57" s="9">
        <v>382</v>
      </c>
      <c r="G57" s="9"/>
      <c r="H57" s="9">
        <v>350</v>
      </c>
      <c r="I57" s="9"/>
      <c r="J57" s="9">
        <v>360</v>
      </c>
      <c r="K57" s="9"/>
      <c r="L57" s="19">
        <f t="shared" si="1"/>
        <v>1092</v>
      </c>
      <c r="M57" s="31"/>
      <c r="N57" s="40"/>
      <c r="O57" s="18"/>
      <c r="P57" s="35"/>
      <c r="Q57" s="50"/>
      <c r="R57" s="22"/>
      <c r="S57" s="21"/>
      <c r="T57" s="21"/>
      <c r="U57" s="21"/>
      <c r="V57" s="21"/>
      <c r="W57" s="21"/>
      <c r="X57" s="21"/>
      <c r="Y57" s="19">
        <v>0</v>
      </c>
      <c r="Z57" s="55"/>
    </row>
    <row r="58" spans="1:26" ht="12.75">
      <c r="A58" s="40" t="s">
        <v>20</v>
      </c>
      <c r="B58" s="18" t="s">
        <v>169</v>
      </c>
      <c r="C58" s="35" t="s">
        <v>170</v>
      </c>
      <c r="D58" s="50"/>
      <c r="E58" s="22"/>
      <c r="F58" s="9">
        <v>356</v>
      </c>
      <c r="G58" s="9"/>
      <c r="H58" s="9">
        <v>360</v>
      </c>
      <c r="I58" s="9"/>
      <c r="J58" s="9">
        <v>369</v>
      </c>
      <c r="K58" s="9"/>
      <c r="L58" s="19">
        <f t="shared" si="1"/>
        <v>1085</v>
      </c>
      <c r="M58" s="31"/>
      <c r="N58" s="40"/>
      <c r="O58" s="18"/>
      <c r="P58" s="35"/>
      <c r="Q58" s="50"/>
      <c r="R58" s="22"/>
      <c r="S58" s="9"/>
      <c r="T58" s="9"/>
      <c r="U58" s="9"/>
      <c r="V58" s="9"/>
      <c r="W58" s="9"/>
      <c r="Y58" s="19">
        <v>0</v>
      </c>
      <c r="Z58" s="55"/>
    </row>
    <row r="59" spans="1:26" ht="12.75">
      <c r="A59" s="40" t="s">
        <v>24</v>
      </c>
      <c r="B59" s="18" t="s">
        <v>166</v>
      </c>
      <c r="C59" s="35" t="s">
        <v>244</v>
      </c>
      <c r="D59" s="50"/>
      <c r="E59" s="22"/>
      <c r="F59" s="9">
        <v>373</v>
      </c>
      <c r="G59" s="9"/>
      <c r="H59" s="9">
        <v>359</v>
      </c>
      <c r="I59" s="9"/>
      <c r="J59" s="9">
        <v>346</v>
      </c>
      <c r="K59" s="9"/>
      <c r="L59" s="19">
        <f t="shared" si="1"/>
        <v>1078</v>
      </c>
      <c r="M59" s="31"/>
      <c r="N59" s="40"/>
      <c r="O59" s="18"/>
      <c r="P59" s="35"/>
      <c r="Q59" s="50"/>
      <c r="R59" s="22"/>
      <c r="S59" s="21"/>
      <c r="U59" s="21"/>
      <c r="W59" s="21"/>
      <c r="Y59" s="19">
        <v>0</v>
      </c>
      <c r="Z59" s="55"/>
    </row>
    <row r="60" spans="1:26" ht="12.75">
      <c r="A60" s="40" t="s">
        <v>27</v>
      </c>
      <c r="B60" s="18" t="s">
        <v>162</v>
      </c>
      <c r="C60" s="35" t="s">
        <v>163</v>
      </c>
      <c r="D60" s="50"/>
      <c r="E60" s="22"/>
      <c r="F60" s="9">
        <v>359</v>
      </c>
      <c r="G60" s="9"/>
      <c r="H60" s="9">
        <v>361</v>
      </c>
      <c r="I60" s="9"/>
      <c r="J60" s="9">
        <v>357</v>
      </c>
      <c r="K60" s="9"/>
      <c r="L60" s="19">
        <f t="shared" si="1"/>
        <v>1077</v>
      </c>
      <c r="M60" s="31"/>
      <c r="N60" s="40"/>
      <c r="O60" s="18"/>
      <c r="P60" s="35"/>
      <c r="Q60" s="50"/>
      <c r="R60" s="22"/>
      <c r="S60" s="21"/>
      <c r="T60" s="21"/>
      <c r="U60" s="21"/>
      <c r="V60" s="21"/>
      <c r="W60" s="21"/>
      <c r="X60" s="21"/>
      <c r="Y60" s="19">
        <v>0</v>
      </c>
      <c r="Z60" s="55"/>
    </row>
    <row r="61" spans="1:26" ht="12.75">
      <c r="A61" s="40" t="s">
        <v>30</v>
      </c>
      <c r="B61" s="18" t="s">
        <v>173</v>
      </c>
      <c r="C61" s="35" t="s">
        <v>174</v>
      </c>
      <c r="D61" s="50"/>
      <c r="E61" s="22"/>
      <c r="F61" s="9">
        <v>369</v>
      </c>
      <c r="G61" s="9"/>
      <c r="H61" s="9">
        <v>333</v>
      </c>
      <c r="I61" s="9"/>
      <c r="J61" s="9">
        <v>324</v>
      </c>
      <c r="K61" s="9"/>
      <c r="L61" s="19">
        <f t="shared" si="1"/>
        <v>1026</v>
      </c>
      <c r="M61" s="31"/>
      <c r="N61" s="40"/>
      <c r="O61" s="18"/>
      <c r="P61" s="35"/>
      <c r="Q61" s="50"/>
      <c r="R61" s="22"/>
      <c r="S61" s="21"/>
      <c r="T61" s="21"/>
      <c r="U61" s="21"/>
      <c r="V61" s="21"/>
      <c r="W61" s="21"/>
      <c r="X61" s="21"/>
      <c r="Y61" s="19">
        <v>0</v>
      </c>
      <c r="Z61" s="55"/>
    </row>
    <row r="62" spans="1:26" ht="12.75">
      <c r="A62" s="40" t="s">
        <v>34</v>
      </c>
      <c r="B62" s="18" t="s">
        <v>167</v>
      </c>
      <c r="C62" s="35" t="s">
        <v>168</v>
      </c>
      <c r="D62" s="50"/>
      <c r="E62" s="22"/>
      <c r="F62" s="9">
        <v>352</v>
      </c>
      <c r="G62" s="9"/>
      <c r="H62" s="9">
        <v>338</v>
      </c>
      <c r="I62" s="9"/>
      <c r="J62" s="9">
        <v>328</v>
      </c>
      <c r="K62" s="9"/>
      <c r="L62" s="19">
        <f t="shared" si="1"/>
        <v>1018</v>
      </c>
      <c r="M62" s="31"/>
      <c r="N62" s="40"/>
      <c r="O62" s="18"/>
      <c r="P62" s="35"/>
      <c r="Q62" s="50"/>
      <c r="R62" s="22"/>
      <c r="S62" s="21"/>
      <c r="T62" s="21"/>
      <c r="U62" s="21"/>
      <c r="V62" s="21"/>
      <c r="W62" s="21"/>
      <c r="X62" s="21"/>
      <c r="Y62" s="19">
        <v>0</v>
      </c>
      <c r="Z62" s="55"/>
    </row>
    <row r="63" spans="1:26" ht="12.75">
      <c r="A63" s="40" t="s">
        <v>37</v>
      </c>
      <c r="B63" s="18" t="s">
        <v>171</v>
      </c>
      <c r="C63" s="35" t="s">
        <v>172</v>
      </c>
      <c r="D63" s="50"/>
      <c r="E63" s="22"/>
      <c r="F63" s="9">
        <v>308</v>
      </c>
      <c r="G63" s="9"/>
      <c r="H63" s="9">
        <v>361</v>
      </c>
      <c r="I63" s="9"/>
      <c r="J63" s="9">
        <v>337</v>
      </c>
      <c r="K63" s="9"/>
      <c r="L63" s="19">
        <f t="shared" si="1"/>
        <v>1006</v>
      </c>
      <c r="M63" s="31"/>
      <c r="N63" s="40"/>
      <c r="O63" s="18"/>
      <c r="P63" s="36"/>
      <c r="Q63" s="50"/>
      <c r="R63" s="22"/>
      <c r="S63" s="21"/>
      <c r="T63" s="21"/>
      <c r="U63" s="21"/>
      <c r="V63" s="21"/>
      <c r="W63" s="21"/>
      <c r="X63" s="21"/>
      <c r="Y63" s="19">
        <v>0</v>
      </c>
      <c r="Z63" s="55"/>
    </row>
    <row r="64" spans="1:16" ht="12.75">
      <c r="A64" s="40" t="s">
        <v>38</v>
      </c>
      <c r="B64" s="18" t="s">
        <v>237</v>
      </c>
      <c r="C64" s="35" t="s">
        <v>238</v>
      </c>
      <c r="D64" s="50"/>
      <c r="E64" s="22"/>
      <c r="F64" s="9">
        <v>360</v>
      </c>
      <c r="G64" s="9"/>
      <c r="H64" s="9">
        <v>326</v>
      </c>
      <c r="I64" s="9"/>
      <c r="J64" s="9">
        <v>319</v>
      </c>
      <c r="K64" s="9"/>
      <c r="L64" s="19">
        <f t="shared" si="1"/>
        <v>1005</v>
      </c>
      <c r="M64" s="31"/>
      <c r="N64" s="17"/>
      <c r="P64" s="9"/>
    </row>
    <row r="65" spans="1:16" ht="12.75">
      <c r="A65" s="40" t="s">
        <v>42</v>
      </c>
      <c r="B65" s="18" t="s">
        <v>265</v>
      </c>
      <c r="C65" s="35" t="s">
        <v>256</v>
      </c>
      <c r="D65" s="50"/>
      <c r="E65" s="22"/>
      <c r="F65" s="9">
        <v>350</v>
      </c>
      <c r="G65" s="9"/>
      <c r="H65" s="9">
        <v>360</v>
      </c>
      <c r="I65" s="9"/>
      <c r="J65" s="9" t="s">
        <v>340</v>
      </c>
      <c r="K65" s="9"/>
      <c r="L65" s="19">
        <f t="shared" si="1"/>
        <v>710</v>
      </c>
      <c r="M65" s="31"/>
      <c r="N65" s="17"/>
      <c r="P65" s="9"/>
    </row>
    <row r="66" spans="1:16" ht="12.75">
      <c r="A66" s="40" t="s">
        <v>46</v>
      </c>
      <c r="B66" s="18" t="s">
        <v>235</v>
      </c>
      <c r="C66" s="35" t="s">
        <v>236</v>
      </c>
      <c r="D66" s="50"/>
      <c r="E66" s="22"/>
      <c r="F66" s="9">
        <v>352</v>
      </c>
      <c r="G66" s="9"/>
      <c r="H66" s="9">
        <v>329</v>
      </c>
      <c r="I66" s="9"/>
      <c r="J66" s="9" t="s">
        <v>340</v>
      </c>
      <c r="K66" s="9"/>
      <c r="L66" s="19">
        <f t="shared" si="1"/>
        <v>681</v>
      </c>
      <c r="M66" s="31"/>
      <c r="N66" s="17"/>
      <c r="P66" s="9"/>
    </row>
    <row r="67" spans="1:16" ht="12.75">
      <c r="A67" s="40" t="s">
        <v>50</v>
      </c>
      <c r="B67" s="18" t="s">
        <v>175</v>
      </c>
      <c r="C67" s="35" t="s">
        <v>176</v>
      </c>
      <c r="D67" s="50"/>
      <c r="E67" s="22"/>
      <c r="F67" s="9">
        <v>367</v>
      </c>
      <c r="G67" s="9"/>
      <c r="H67" s="9">
        <v>305</v>
      </c>
      <c r="I67" s="9"/>
      <c r="J67" s="9" t="s">
        <v>340</v>
      </c>
      <c r="K67" s="9"/>
      <c r="L67" s="19">
        <f t="shared" si="1"/>
        <v>672</v>
      </c>
      <c r="M67" s="31"/>
      <c r="N67" s="17"/>
      <c r="P67" s="9"/>
    </row>
    <row r="68" spans="1:16" ht="12.75">
      <c r="A68" s="40" t="s">
        <v>51</v>
      </c>
      <c r="B68" s="18" t="s">
        <v>177</v>
      </c>
      <c r="C68" s="35" t="s">
        <v>178</v>
      </c>
      <c r="D68" s="50"/>
      <c r="E68" s="22"/>
      <c r="F68" s="9">
        <v>377</v>
      </c>
      <c r="G68" s="9"/>
      <c r="H68" s="9">
        <v>264</v>
      </c>
      <c r="I68" s="9"/>
      <c r="J68" s="9" t="s">
        <v>340</v>
      </c>
      <c r="K68" s="9"/>
      <c r="L68" s="19">
        <f t="shared" si="1"/>
        <v>641</v>
      </c>
      <c r="M68" s="31"/>
      <c r="N68" s="17"/>
      <c r="P68" s="9"/>
    </row>
    <row r="69" spans="1:16" ht="12.75">
      <c r="A69" s="40"/>
      <c r="B69" s="37" t="s">
        <v>181</v>
      </c>
      <c r="C69" s="35"/>
      <c r="D69" s="50"/>
      <c r="E69" s="22"/>
      <c r="F69" s="9"/>
      <c r="G69" s="9"/>
      <c r="H69" s="9"/>
      <c r="I69" s="9"/>
      <c r="J69" s="9"/>
      <c r="K69" s="9"/>
      <c r="L69" s="19"/>
      <c r="M69" s="55"/>
      <c r="N69" s="17"/>
      <c r="P69" s="9"/>
    </row>
    <row r="70" spans="1:16" ht="12.75">
      <c r="A70" s="40" t="s">
        <v>12</v>
      </c>
      <c r="B70" s="18" t="s">
        <v>185</v>
      </c>
      <c r="C70" s="18" t="s">
        <v>22</v>
      </c>
      <c r="D70" s="21">
        <v>73</v>
      </c>
      <c r="E70" s="22" t="s">
        <v>186</v>
      </c>
      <c r="F70" s="9">
        <v>96</v>
      </c>
      <c r="G70" s="9">
        <v>99</v>
      </c>
      <c r="H70" s="9">
        <v>99</v>
      </c>
      <c r="I70" s="9">
        <v>98</v>
      </c>
      <c r="J70" s="9">
        <v>96</v>
      </c>
      <c r="K70" s="9">
        <v>97</v>
      </c>
      <c r="L70" s="19">
        <f aca="true" t="shared" si="2" ref="L70:L80">SUM(F70:K70)</f>
        <v>585</v>
      </c>
      <c r="M70" s="55"/>
      <c r="N70" s="17"/>
      <c r="P70" s="9"/>
    </row>
    <row r="71" spans="1:19" ht="12.75">
      <c r="A71" s="40" t="s">
        <v>16</v>
      </c>
      <c r="B71" s="18" t="s">
        <v>183</v>
      </c>
      <c r="C71" s="18" t="s">
        <v>14</v>
      </c>
      <c r="D71" s="21">
        <v>64</v>
      </c>
      <c r="E71" s="22" t="s">
        <v>184</v>
      </c>
      <c r="F71" s="9">
        <v>98</v>
      </c>
      <c r="G71" s="9">
        <v>94</v>
      </c>
      <c r="H71" s="9">
        <v>99</v>
      </c>
      <c r="I71" s="9">
        <v>98</v>
      </c>
      <c r="J71" s="9">
        <v>96</v>
      </c>
      <c r="K71" s="9">
        <v>97</v>
      </c>
      <c r="L71" s="19">
        <f t="shared" si="2"/>
        <v>582</v>
      </c>
      <c r="M71" s="55"/>
      <c r="P71" s="9"/>
      <c r="Q71" s="9"/>
      <c r="R71" s="9"/>
      <c r="S71" s="9"/>
    </row>
    <row r="72" spans="1:19" ht="12.75">
      <c r="A72" s="40" t="s">
        <v>20</v>
      </c>
      <c r="B72" s="18" t="s">
        <v>93</v>
      </c>
      <c r="C72" s="18" t="s">
        <v>112</v>
      </c>
      <c r="D72" s="21">
        <v>89</v>
      </c>
      <c r="E72" s="32" t="s">
        <v>192</v>
      </c>
      <c r="F72" s="9">
        <v>95</v>
      </c>
      <c r="G72" s="9">
        <v>96</v>
      </c>
      <c r="H72" s="9">
        <v>96</v>
      </c>
      <c r="I72" s="9">
        <v>97</v>
      </c>
      <c r="J72" s="9">
        <v>91</v>
      </c>
      <c r="K72" s="9">
        <v>96</v>
      </c>
      <c r="L72" s="19">
        <f t="shared" si="2"/>
        <v>571</v>
      </c>
      <c r="M72" s="55"/>
      <c r="P72" s="9"/>
      <c r="Q72" s="9"/>
      <c r="R72" s="9"/>
      <c r="S72" s="9"/>
    </row>
    <row r="73" spans="1:29" ht="12.75">
      <c r="A73" s="40" t="s">
        <v>24</v>
      </c>
      <c r="B73" s="18" t="s">
        <v>190</v>
      </c>
      <c r="C73" s="18" t="s">
        <v>125</v>
      </c>
      <c r="D73" s="21">
        <v>53</v>
      </c>
      <c r="E73" s="22" t="s">
        <v>191</v>
      </c>
      <c r="F73" s="9">
        <v>93</v>
      </c>
      <c r="G73" s="9">
        <v>94</v>
      </c>
      <c r="H73" s="9">
        <v>93</v>
      </c>
      <c r="I73" s="9">
        <v>93</v>
      </c>
      <c r="J73" s="9">
        <v>94</v>
      </c>
      <c r="K73" s="9">
        <v>95</v>
      </c>
      <c r="L73" s="19">
        <f t="shared" si="2"/>
        <v>562</v>
      </c>
      <c r="M73" s="31"/>
      <c r="P73" s="9"/>
      <c r="Q73" s="9"/>
      <c r="R73" s="9"/>
      <c r="S73" s="9"/>
      <c r="U73" s="36"/>
      <c r="V73" s="9"/>
      <c r="Y73" s="9"/>
      <c r="AC73" s="31"/>
    </row>
    <row r="74" spans="1:29" ht="12.75">
      <c r="A74" s="40" t="s">
        <v>27</v>
      </c>
      <c r="B74" s="18" t="s">
        <v>195</v>
      </c>
      <c r="C74" s="18" t="s">
        <v>196</v>
      </c>
      <c r="D74" s="21">
        <v>63</v>
      </c>
      <c r="E74" s="32" t="s">
        <v>197</v>
      </c>
      <c r="F74" s="9">
        <v>90</v>
      </c>
      <c r="G74" s="9">
        <v>95</v>
      </c>
      <c r="H74" s="9">
        <v>97</v>
      </c>
      <c r="I74" s="9">
        <v>91</v>
      </c>
      <c r="J74" s="9">
        <v>90</v>
      </c>
      <c r="K74" s="9">
        <v>94</v>
      </c>
      <c r="L74" s="19">
        <f t="shared" si="2"/>
        <v>557</v>
      </c>
      <c r="M74" s="31"/>
      <c r="P74" s="9"/>
      <c r="Q74" s="9"/>
      <c r="R74" s="9"/>
      <c r="S74" s="9"/>
      <c r="Z74" s="24"/>
      <c r="AA74" s="24"/>
      <c r="AB74" s="24"/>
      <c r="AC74" s="51"/>
    </row>
    <row r="75" spans="1:19" ht="12.75">
      <c r="A75" s="40" t="s">
        <v>30</v>
      </c>
      <c r="B75" s="18" t="s">
        <v>261</v>
      </c>
      <c r="C75" s="18" t="s">
        <v>87</v>
      </c>
      <c r="D75" s="21">
        <v>71</v>
      </c>
      <c r="E75" s="22" t="s">
        <v>262</v>
      </c>
      <c r="F75" s="9">
        <v>88</v>
      </c>
      <c r="G75" s="9">
        <v>91</v>
      </c>
      <c r="H75" s="9">
        <v>93</v>
      </c>
      <c r="I75" s="9">
        <v>89</v>
      </c>
      <c r="J75" s="9">
        <v>94</v>
      </c>
      <c r="K75" s="9">
        <v>93</v>
      </c>
      <c r="L75" s="19">
        <f t="shared" si="2"/>
        <v>548</v>
      </c>
      <c r="M75" s="31"/>
      <c r="P75" s="9"/>
      <c r="Q75" s="9"/>
      <c r="R75" s="9"/>
      <c r="S75" s="9"/>
    </row>
    <row r="76" spans="1:19" ht="12.75">
      <c r="A76" s="40" t="s">
        <v>34</v>
      </c>
      <c r="B76" t="s">
        <v>193</v>
      </c>
      <c r="C76" t="s">
        <v>122</v>
      </c>
      <c r="D76" s="21">
        <v>63</v>
      </c>
      <c r="E76" s="22" t="s">
        <v>194</v>
      </c>
      <c r="F76" s="9">
        <v>88</v>
      </c>
      <c r="G76" s="9">
        <v>91</v>
      </c>
      <c r="H76" s="9">
        <v>90</v>
      </c>
      <c r="I76" s="9">
        <v>87</v>
      </c>
      <c r="J76" s="9">
        <v>91</v>
      </c>
      <c r="K76" s="9">
        <v>93</v>
      </c>
      <c r="L76" s="19">
        <f t="shared" si="2"/>
        <v>540</v>
      </c>
      <c r="M76" s="31"/>
      <c r="P76" s="9"/>
      <c r="Q76" s="9"/>
      <c r="R76" s="9"/>
      <c r="S76" s="9"/>
    </row>
    <row r="77" spans="1:19" ht="12.75">
      <c r="A77" s="40" t="s">
        <v>37</v>
      </c>
      <c r="B77" s="18" t="s">
        <v>306</v>
      </c>
      <c r="C77" s="18" t="s">
        <v>22</v>
      </c>
      <c r="D77" s="21">
        <v>84</v>
      </c>
      <c r="E77" s="32" t="s">
        <v>307</v>
      </c>
      <c r="F77" s="9">
        <v>93</v>
      </c>
      <c r="G77" s="9">
        <v>88</v>
      </c>
      <c r="H77" s="9">
        <v>85</v>
      </c>
      <c r="I77" s="9">
        <v>92</v>
      </c>
      <c r="J77" s="9">
        <v>86</v>
      </c>
      <c r="K77" s="9">
        <v>89</v>
      </c>
      <c r="L77" s="19">
        <f t="shared" si="2"/>
        <v>533</v>
      </c>
      <c r="M77" s="31"/>
      <c r="P77" s="9"/>
      <c r="Q77" s="9"/>
      <c r="R77" s="9"/>
      <c r="S77" s="9"/>
    </row>
    <row r="78" spans="1:19" ht="12.75">
      <c r="A78" s="40" t="s">
        <v>38</v>
      </c>
      <c r="B78" s="18" t="s">
        <v>205</v>
      </c>
      <c r="C78" s="18" t="s">
        <v>206</v>
      </c>
      <c r="D78" s="21">
        <v>51</v>
      </c>
      <c r="E78" s="32" t="s">
        <v>207</v>
      </c>
      <c r="F78" s="9">
        <v>88</v>
      </c>
      <c r="G78" s="9">
        <v>91</v>
      </c>
      <c r="H78" s="9">
        <v>86</v>
      </c>
      <c r="I78" s="9">
        <v>86</v>
      </c>
      <c r="J78" s="9">
        <v>87</v>
      </c>
      <c r="K78" s="9">
        <v>83</v>
      </c>
      <c r="L78" s="19">
        <f t="shared" si="2"/>
        <v>521</v>
      </c>
      <c r="M78" s="31"/>
      <c r="P78" s="9"/>
      <c r="Q78" s="9"/>
      <c r="R78" s="9"/>
      <c r="S78" s="9"/>
    </row>
    <row r="79" spans="1:19" ht="12.75">
      <c r="A79" s="40" t="s">
        <v>42</v>
      </c>
      <c r="B79" s="18" t="s">
        <v>319</v>
      </c>
      <c r="C79" s="18" t="s">
        <v>68</v>
      </c>
      <c r="D79" s="21">
        <v>49</v>
      </c>
      <c r="E79" s="22" t="s">
        <v>318</v>
      </c>
      <c r="F79" s="9">
        <v>90</v>
      </c>
      <c r="G79" s="9">
        <v>80</v>
      </c>
      <c r="H79" s="9">
        <v>80</v>
      </c>
      <c r="I79" s="9">
        <v>88</v>
      </c>
      <c r="J79" s="9">
        <v>89</v>
      </c>
      <c r="K79" s="9">
        <v>89</v>
      </c>
      <c r="L79" s="19">
        <f t="shared" si="2"/>
        <v>516</v>
      </c>
      <c r="M79" s="31"/>
      <c r="P79" s="9"/>
      <c r="Q79" s="9"/>
      <c r="R79" s="9"/>
      <c r="S79" s="9"/>
    </row>
    <row r="80" spans="1:19" ht="12.75">
      <c r="A80" s="40" t="s">
        <v>46</v>
      </c>
      <c r="B80" s="18" t="s">
        <v>202</v>
      </c>
      <c r="C80" s="18" t="s">
        <v>56</v>
      </c>
      <c r="D80" s="21">
        <v>53</v>
      </c>
      <c r="E80" s="32" t="s">
        <v>203</v>
      </c>
      <c r="F80" s="9">
        <v>74</v>
      </c>
      <c r="G80" s="9">
        <v>78</v>
      </c>
      <c r="H80" s="9">
        <v>79</v>
      </c>
      <c r="I80" s="9">
        <v>75</v>
      </c>
      <c r="J80" s="9">
        <v>77</v>
      </c>
      <c r="K80" s="9">
        <v>73</v>
      </c>
      <c r="L80" s="19">
        <f t="shared" si="2"/>
        <v>456</v>
      </c>
      <c r="M80" s="31"/>
      <c r="P80" s="9"/>
      <c r="Q80" s="9"/>
      <c r="R80" s="9"/>
      <c r="S80" s="9"/>
    </row>
    <row r="81" spans="1:16" ht="12.75">
      <c r="A81" s="40"/>
      <c r="B81" s="37" t="s">
        <v>208</v>
      </c>
      <c r="C81" s="23"/>
      <c r="D81" s="21"/>
      <c r="E81" s="22"/>
      <c r="F81" s="9"/>
      <c r="G81" s="9"/>
      <c r="H81" s="9"/>
      <c r="I81" s="9"/>
      <c r="J81" s="9"/>
      <c r="K81" s="9"/>
      <c r="L81" s="19"/>
      <c r="M81" s="31"/>
      <c r="P81" s="9"/>
    </row>
    <row r="82" spans="1:16" ht="12.75">
      <c r="A82" s="40" t="s">
        <v>12</v>
      </c>
      <c r="B82" s="18" t="s">
        <v>220</v>
      </c>
      <c r="C82" s="18" t="s">
        <v>219</v>
      </c>
      <c r="D82" s="21">
        <v>52</v>
      </c>
      <c r="E82" s="36" t="s">
        <v>246</v>
      </c>
      <c r="F82" s="9">
        <v>91</v>
      </c>
      <c r="G82" s="9">
        <v>88</v>
      </c>
      <c r="H82" s="9">
        <v>94</v>
      </c>
      <c r="I82" s="9">
        <v>88</v>
      </c>
      <c r="J82" s="9"/>
      <c r="K82" s="9"/>
      <c r="L82" s="19">
        <f>SUM(F82:K82)</f>
        <v>361</v>
      </c>
      <c r="M82" s="31"/>
      <c r="P82" s="9"/>
    </row>
    <row r="83" spans="1:16" ht="12.75">
      <c r="A83" s="40" t="s">
        <v>16</v>
      </c>
      <c r="B83" s="18" t="s">
        <v>310</v>
      </c>
      <c r="C83" s="18" t="s">
        <v>311</v>
      </c>
      <c r="D83" s="21">
        <v>98</v>
      </c>
      <c r="E83" s="22" t="s">
        <v>312</v>
      </c>
      <c r="F83" s="9">
        <v>87</v>
      </c>
      <c r="G83" s="9">
        <v>94</v>
      </c>
      <c r="H83" s="9">
        <v>92</v>
      </c>
      <c r="I83" s="9">
        <v>86</v>
      </c>
      <c r="J83" s="9"/>
      <c r="K83" s="9"/>
      <c r="L83" s="19">
        <f>SUM(F83:K83)</f>
        <v>359</v>
      </c>
      <c r="M83" s="31"/>
      <c r="P83" s="9"/>
    </row>
    <row r="84" spans="1:13" ht="12.75">
      <c r="A84" s="40" t="s">
        <v>20</v>
      </c>
      <c r="B84" s="18" t="s">
        <v>335</v>
      </c>
      <c r="C84" s="18" t="s">
        <v>151</v>
      </c>
      <c r="D84" s="21">
        <v>93</v>
      </c>
      <c r="E84" s="22" t="s">
        <v>336</v>
      </c>
      <c r="F84" s="9">
        <v>86</v>
      </c>
      <c r="G84" s="9">
        <v>86</v>
      </c>
      <c r="H84" s="9">
        <v>88</v>
      </c>
      <c r="I84" s="9">
        <v>90</v>
      </c>
      <c r="J84" s="9"/>
      <c r="K84" s="9"/>
      <c r="L84" s="19">
        <f>SUM(F84:K84)</f>
        <v>350</v>
      </c>
      <c r="M84" s="31"/>
    </row>
    <row r="85" spans="1:13" ht="12.75">
      <c r="A85" s="40" t="s">
        <v>24</v>
      </c>
      <c r="B85" s="18" t="s">
        <v>333</v>
      </c>
      <c r="C85" s="18" t="s">
        <v>334</v>
      </c>
      <c r="D85" s="21">
        <v>98</v>
      </c>
      <c r="E85" s="22" t="s">
        <v>269</v>
      </c>
      <c r="F85" s="9">
        <v>89</v>
      </c>
      <c r="G85" s="9">
        <v>88</v>
      </c>
      <c r="H85" s="9">
        <v>85</v>
      </c>
      <c r="I85" s="9">
        <v>87</v>
      </c>
      <c r="J85" s="9"/>
      <c r="K85" s="9"/>
      <c r="L85" s="19">
        <f>SUM(F85:K85)</f>
        <v>349</v>
      </c>
      <c r="M85" s="55"/>
    </row>
    <row r="86" spans="2:13" ht="12.75">
      <c r="B86" s="37" t="s">
        <v>233</v>
      </c>
      <c r="D86" s="50"/>
      <c r="E86" s="22"/>
      <c r="F86" s="21"/>
      <c r="G86" s="21"/>
      <c r="H86" s="21"/>
      <c r="I86" s="21"/>
      <c r="J86" s="21"/>
      <c r="K86" s="21"/>
      <c r="L86" s="19"/>
      <c r="M86" s="31"/>
    </row>
    <row r="87" spans="1:13" ht="12.75">
      <c r="A87" s="41" t="s">
        <v>12</v>
      </c>
      <c r="B87" t="s">
        <v>177</v>
      </c>
      <c r="C87" s="57" t="s">
        <v>178</v>
      </c>
      <c r="D87" s="50"/>
      <c r="E87" s="22"/>
      <c r="F87" s="21">
        <v>389</v>
      </c>
      <c r="G87" s="21"/>
      <c r="H87" s="21">
        <v>392</v>
      </c>
      <c r="J87" s="21">
        <v>361</v>
      </c>
      <c r="K87" s="21"/>
      <c r="L87" s="19">
        <f>SUM(F87:K87)</f>
        <v>1142</v>
      </c>
      <c r="M87" s="31"/>
    </row>
    <row r="88" spans="1:13" ht="12.75">
      <c r="A88" s="41" t="s">
        <v>16</v>
      </c>
      <c r="B88" s="18" t="s">
        <v>171</v>
      </c>
      <c r="C88" s="57" t="s">
        <v>172</v>
      </c>
      <c r="D88" s="50"/>
      <c r="E88" s="22"/>
      <c r="F88" s="21">
        <v>384</v>
      </c>
      <c r="H88" s="21">
        <v>361</v>
      </c>
      <c r="I88" s="9"/>
      <c r="J88" s="21">
        <v>359</v>
      </c>
      <c r="K88" s="21"/>
      <c r="L88" s="19">
        <f>SUM(F88:K88)</f>
        <v>1104</v>
      </c>
      <c r="M88" s="31"/>
    </row>
    <row r="89" spans="1:13" ht="12.75">
      <c r="A89" s="41" t="s">
        <v>20</v>
      </c>
      <c r="B89" s="18" t="s">
        <v>338</v>
      </c>
      <c r="C89" s="42" t="s">
        <v>339</v>
      </c>
      <c r="D89" s="50"/>
      <c r="E89" s="22"/>
      <c r="F89" s="21">
        <v>373</v>
      </c>
      <c r="H89" s="9">
        <v>351</v>
      </c>
      <c r="J89" s="9" t="s">
        <v>340</v>
      </c>
      <c r="K89" s="9"/>
      <c r="L89" s="19">
        <f>SUM(F89:K89)</f>
        <v>724</v>
      </c>
      <c r="M89" s="31"/>
    </row>
    <row r="90" spans="1:12" ht="12.75">
      <c r="A90" s="41" t="s">
        <v>24</v>
      </c>
      <c r="B90" s="18" t="s">
        <v>337</v>
      </c>
      <c r="C90" s="42" t="s">
        <v>168</v>
      </c>
      <c r="D90" s="50"/>
      <c r="E90" s="22"/>
      <c r="F90" s="21">
        <v>356</v>
      </c>
      <c r="H90" s="9">
        <v>338</v>
      </c>
      <c r="J90" s="9" t="s">
        <v>340</v>
      </c>
      <c r="K90" s="9"/>
      <c r="L90" s="19">
        <f>SUM(F90:K90)</f>
        <v>694</v>
      </c>
    </row>
    <row r="91" spans="1:12" ht="12.75">
      <c r="A91" s="41" t="s">
        <v>27</v>
      </c>
      <c r="B91" t="s">
        <v>175</v>
      </c>
      <c r="C91" s="57" t="s">
        <v>176</v>
      </c>
      <c r="D91" s="50"/>
      <c r="E91" s="22"/>
      <c r="F91" s="21">
        <v>373</v>
      </c>
      <c r="G91" s="21"/>
      <c r="H91" s="21">
        <v>306</v>
      </c>
      <c r="I91" s="21"/>
      <c r="J91" s="21" t="s">
        <v>340</v>
      </c>
      <c r="K91" s="21"/>
      <c r="L91" s="19">
        <f>SUM(F91:K91)</f>
        <v>679</v>
      </c>
    </row>
    <row r="92" spans="1:12" ht="12.75">
      <c r="A92" s="41"/>
      <c r="B92" t="s">
        <v>247</v>
      </c>
      <c r="C92" s="42"/>
      <c r="D92" s="50"/>
      <c r="E92" s="22"/>
      <c r="F92" s="21"/>
      <c r="G92" s="21"/>
      <c r="H92" s="21"/>
      <c r="I92" s="21"/>
      <c r="J92" s="21"/>
      <c r="K92" s="21"/>
      <c r="L92" s="19"/>
    </row>
    <row r="93" spans="3:11" ht="12.75">
      <c r="C93" s="43"/>
      <c r="D93" s="50"/>
      <c r="E93" s="22"/>
      <c r="F93" s="9"/>
      <c r="G93" s="9"/>
      <c r="H93" s="9"/>
      <c r="I93" s="9"/>
      <c r="J93" s="9"/>
      <c r="K93" s="9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11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25390625" style="0" customWidth="1"/>
    <col min="2" max="2" width="14.625" style="0" customWidth="1"/>
    <col min="3" max="3" width="8.00390625" style="0" customWidth="1"/>
    <col min="4" max="4" width="4.625" style="0" customWidth="1"/>
    <col min="5" max="5" width="11.00390625" style="0" customWidth="1"/>
    <col min="6" max="11" width="6.00390625" style="0" customWidth="1"/>
    <col min="12" max="12" width="8.125" style="0" customWidth="1"/>
  </cols>
  <sheetData>
    <row r="1" spans="1:16" ht="23.25">
      <c r="A1" s="44" t="s">
        <v>6</v>
      </c>
      <c r="B1" s="27"/>
      <c r="C1" s="2" t="s">
        <v>241</v>
      </c>
      <c r="D1" s="45"/>
      <c r="E1" s="4"/>
      <c r="F1" s="46"/>
      <c r="G1" s="7"/>
      <c r="H1" s="7"/>
      <c r="I1" s="7"/>
      <c r="J1" s="7"/>
      <c r="K1" s="7"/>
      <c r="L1" s="7"/>
      <c r="M1" s="47"/>
      <c r="N1" s="8"/>
      <c r="O1" s="9"/>
      <c r="P1" s="9"/>
    </row>
    <row r="2" spans="1:16" ht="18">
      <c r="A2" s="48" t="s">
        <v>1</v>
      </c>
      <c r="B2" s="49" t="s">
        <v>266</v>
      </c>
      <c r="C2" s="32"/>
      <c r="D2" s="50"/>
      <c r="E2" s="36"/>
      <c r="F2" s="9"/>
      <c r="G2" s="9"/>
      <c r="H2" s="9"/>
      <c r="I2" s="9"/>
      <c r="J2" s="9"/>
      <c r="K2" s="9"/>
      <c r="M2" s="31"/>
      <c r="O2" s="19"/>
      <c r="P2" s="9"/>
    </row>
    <row r="3" spans="1:16" ht="12.75">
      <c r="A3" s="40"/>
      <c r="B3" t="s">
        <v>2</v>
      </c>
      <c r="D3" s="50"/>
      <c r="E3" t="s">
        <v>342</v>
      </c>
      <c r="F3" s="9"/>
      <c r="G3" s="9"/>
      <c r="H3" s="9"/>
      <c r="I3" s="9"/>
      <c r="J3" s="19"/>
      <c r="K3" s="19"/>
      <c r="L3" s="24"/>
      <c r="M3" s="51"/>
      <c r="O3" s="9"/>
      <c r="P3" s="9"/>
    </row>
    <row r="4" spans="1:16" ht="12.75">
      <c r="A4" s="40"/>
      <c r="B4" t="s">
        <v>4</v>
      </c>
      <c r="D4" s="52"/>
      <c r="E4" t="s">
        <v>5</v>
      </c>
      <c r="F4" s="9"/>
      <c r="G4" s="9"/>
      <c r="H4" s="19"/>
      <c r="I4" s="19"/>
      <c r="J4" s="19"/>
      <c r="K4" s="19"/>
      <c r="L4" s="24"/>
      <c r="M4" s="31"/>
      <c r="O4" s="9"/>
      <c r="P4" s="9"/>
    </row>
    <row r="5" spans="1:14" ht="12.75">
      <c r="A5" s="53" t="s">
        <v>7</v>
      </c>
      <c r="B5" s="26" t="s">
        <v>8</v>
      </c>
      <c r="C5" s="27"/>
      <c r="D5" s="19" t="s">
        <v>9</v>
      </c>
      <c r="E5" s="28" t="s">
        <v>10</v>
      </c>
      <c r="F5" s="19">
        <v>1</v>
      </c>
      <c r="G5" s="19">
        <v>2</v>
      </c>
      <c r="H5" s="19">
        <v>3</v>
      </c>
      <c r="I5" s="19">
        <v>4</v>
      </c>
      <c r="J5" s="19">
        <v>5</v>
      </c>
      <c r="K5" s="19">
        <v>6</v>
      </c>
      <c r="L5" s="19" t="s">
        <v>11</v>
      </c>
      <c r="M5" s="54"/>
      <c r="N5" s="17"/>
    </row>
    <row r="6" spans="1:14" ht="12.75">
      <c r="A6" s="20" t="s">
        <v>12</v>
      </c>
      <c r="B6" t="s">
        <v>17</v>
      </c>
      <c r="C6" t="s">
        <v>18</v>
      </c>
      <c r="D6" s="21">
        <v>86</v>
      </c>
      <c r="E6" s="22" t="s">
        <v>19</v>
      </c>
      <c r="F6" s="9">
        <v>98</v>
      </c>
      <c r="G6" s="9">
        <v>91</v>
      </c>
      <c r="H6" s="9">
        <v>94</v>
      </c>
      <c r="I6" s="9">
        <v>94</v>
      </c>
      <c r="J6" s="9">
        <v>94</v>
      </c>
      <c r="K6" s="9">
        <v>96</v>
      </c>
      <c r="L6" s="19">
        <f>SUM(F6:K6)</f>
        <v>567</v>
      </c>
      <c r="M6" s="55"/>
      <c r="N6" s="19"/>
    </row>
    <row r="7" spans="1:16" ht="12.75">
      <c r="A7" s="20" t="s">
        <v>16</v>
      </c>
      <c r="B7" s="18" t="s">
        <v>273</v>
      </c>
      <c r="C7" s="18" t="s">
        <v>274</v>
      </c>
      <c r="D7" s="21">
        <v>76</v>
      </c>
      <c r="E7" s="58" t="s">
        <v>275</v>
      </c>
      <c r="F7" s="21">
        <v>91</v>
      </c>
      <c r="G7" s="21">
        <v>97</v>
      </c>
      <c r="H7" s="21">
        <v>95</v>
      </c>
      <c r="I7" s="21">
        <v>94</v>
      </c>
      <c r="J7" s="21">
        <v>95</v>
      </c>
      <c r="K7" s="21">
        <v>95</v>
      </c>
      <c r="L7" s="19">
        <f>SUM(F7:K7)</f>
        <v>567</v>
      </c>
      <c r="M7" s="55"/>
      <c r="N7" s="19"/>
      <c r="P7" s="9"/>
    </row>
    <row r="8" spans="1:16" ht="12.75">
      <c r="A8" s="20" t="s">
        <v>20</v>
      </c>
      <c r="B8" s="18" t="s">
        <v>13</v>
      </c>
      <c r="C8" s="18" t="s">
        <v>14</v>
      </c>
      <c r="D8" s="21">
        <v>69</v>
      </c>
      <c r="E8" s="22" t="s">
        <v>15</v>
      </c>
      <c r="F8" s="21">
        <v>95</v>
      </c>
      <c r="G8" s="21">
        <v>92</v>
      </c>
      <c r="H8" s="21">
        <v>94</v>
      </c>
      <c r="I8" s="21">
        <v>94</v>
      </c>
      <c r="J8" s="21">
        <v>94</v>
      </c>
      <c r="K8" s="21">
        <v>95</v>
      </c>
      <c r="L8" s="19">
        <f aca="true" t="shared" si="0" ref="L8:L63">SUM(F8:K8)</f>
        <v>564</v>
      </c>
      <c r="M8" s="55"/>
      <c r="N8" s="19"/>
      <c r="P8" s="9"/>
    </row>
    <row r="9" spans="1:16" ht="12.75">
      <c r="A9" s="20" t="s">
        <v>24</v>
      </c>
      <c r="B9" s="18" t="s">
        <v>135</v>
      </c>
      <c r="C9" s="18" t="s">
        <v>18</v>
      </c>
      <c r="D9" s="21">
        <v>95</v>
      </c>
      <c r="E9" s="22" t="s">
        <v>136</v>
      </c>
      <c r="F9" s="9">
        <v>93</v>
      </c>
      <c r="G9" s="9">
        <v>93</v>
      </c>
      <c r="H9" s="9">
        <v>94</v>
      </c>
      <c r="I9" s="9">
        <v>93</v>
      </c>
      <c r="J9" s="9">
        <v>94</v>
      </c>
      <c r="K9" s="9">
        <v>96</v>
      </c>
      <c r="L9" s="19">
        <f t="shared" si="0"/>
        <v>563</v>
      </c>
      <c r="M9" s="55"/>
      <c r="N9" s="19"/>
      <c r="P9" s="9"/>
    </row>
    <row r="10" spans="1:16" ht="12.75">
      <c r="A10" s="20" t="s">
        <v>27</v>
      </c>
      <c r="B10" s="18" t="s">
        <v>31</v>
      </c>
      <c r="C10" s="18" t="s">
        <v>32</v>
      </c>
      <c r="D10" s="21">
        <v>41</v>
      </c>
      <c r="E10" s="22" t="s">
        <v>33</v>
      </c>
      <c r="F10" s="9">
        <v>95</v>
      </c>
      <c r="G10" s="9">
        <v>94</v>
      </c>
      <c r="H10" s="9">
        <v>95</v>
      </c>
      <c r="I10" s="9">
        <v>93</v>
      </c>
      <c r="J10" s="9">
        <v>94</v>
      </c>
      <c r="K10" s="9">
        <v>92</v>
      </c>
      <c r="L10" s="19">
        <f t="shared" si="0"/>
        <v>563</v>
      </c>
      <c r="M10" s="55"/>
      <c r="N10" s="19"/>
      <c r="P10" s="9"/>
    </row>
    <row r="11" spans="1:16" ht="12.75">
      <c r="A11" s="20" t="s">
        <v>30</v>
      </c>
      <c r="B11" s="18" t="s">
        <v>331</v>
      </c>
      <c r="C11" s="18" t="s">
        <v>14</v>
      </c>
      <c r="D11" s="21">
        <v>57</v>
      </c>
      <c r="E11" s="22" t="s">
        <v>332</v>
      </c>
      <c r="F11" s="21">
        <v>96</v>
      </c>
      <c r="G11" s="21">
        <v>90</v>
      </c>
      <c r="H11" s="21">
        <v>94</v>
      </c>
      <c r="I11" s="21">
        <v>93</v>
      </c>
      <c r="J11" s="21">
        <v>94</v>
      </c>
      <c r="K11" s="21">
        <v>92</v>
      </c>
      <c r="L11" s="19">
        <f t="shared" si="0"/>
        <v>559</v>
      </c>
      <c r="M11" s="55"/>
      <c r="N11" s="19"/>
      <c r="P11" s="9"/>
    </row>
    <row r="12" spans="1:16" ht="12.75">
      <c r="A12" s="20" t="s">
        <v>34</v>
      </c>
      <c r="B12" s="18" t="s">
        <v>35</v>
      </c>
      <c r="C12" s="18" t="s">
        <v>22</v>
      </c>
      <c r="D12" s="21">
        <v>60</v>
      </c>
      <c r="E12" s="22" t="s">
        <v>36</v>
      </c>
      <c r="F12" s="21">
        <v>94</v>
      </c>
      <c r="G12" s="21">
        <v>89</v>
      </c>
      <c r="H12" s="21">
        <v>98</v>
      </c>
      <c r="I12" s="21">
        <v>93</v>
      </c>
      <c r="J12" s="21">
        <v>99</v>
      </c>
      <c r="K12" s="21">
        <v>86</v>
      </c>
      <c r="L12" s="19">
        <f>SUM(F12:K12)</f>
        <v>559</v>
      </c>
      <c r="M12" s="31"/>
      <c r="N12" s="19"/>
      <c r="P12" s="9"/>
    </row>
    <row r="13" spans="1:16" ht="12.75">
      <c r="A13" s="20" t="s">
        <v>37</v>
      </c>
      <c r="B13" s="18" t="s">
        <v>129</v>
      </c>
      <c r="C13" s="18" t="s">
        <v>130</v>
      </c>
      <c r="D13" s="21">
        <v>89</v>
      </c>
      <c r="E13" s="22" t="s">
        <v>248</v>
      </c>
      <c r="F13" s="9">
        <v>93</v>
      </c>
      <c r="G13" s="9">
        <v>96</v>
      </c>
      <c r="H13" s="9">
        <v>93</v>
      </c>
      <c r="I13" s="9">
        <v>91</v>
      </c>
      <c r="J13" s="9">
        <v>90</v>
      </c>
      <c r="K13" s="9">
        <v>94</v>
      </c>
      <c r="L13" s="19">
        <f t="shared" si="0"/>
        <v>557</v>
      </c>
      <c r="M13" s="55"/>
      <c r="N13" s="19"/>
      <c r="P13" s="9"/>
    </row>
    <row r="14" spans="1:16" ht="12.75">
      <c r="A14" s="20" t="s">
        <v>38</v>
      </c>
      <c r="B14" s="18" t="s">
        <v>329</v>
      </c>
      <c r="C14" s="18" t="s">
        <v>204</v>
      </c>
      <c r="D14" s="21">
        <v>64</v>
      </c>
      <c r="E14" s="22" t="s">
        <v>330</v>
      </c>
      <c r="F14" s="21">
        <v>93</v>
      </c>
      <c r="G14" s="21">
        <v>93</v>
      </c>
      <c r="H14" s="21">
        <v>92</v>
      </c>
      <c r="I14" s="21">
        <v>90</v>
      </c>
      <c r="J14" s="21">
        <v>92</v>
      </c>
      <c r="K14" s="21">
        <v>96</v>
      </c>
      <c r="L14" s="19">
        <f t="shared" si="0"/>
        <v>556</v>
      </c>
      <c r="M14" s="55"/>
      <c r="N14" s="19"/>
      <c r="P14" s="9"/>
    </row>
    <row r="15" spans="1:16" ht="12.75">
      <c r="A15" s="20" t="s">
        <v>42</v>
      </c>
      <c r="B15" s="18" t="s">
        <v>254</v>
      </c>
      <c r="C15" s="18" t="s">
        <v>255</v>
      </c>
      <c r="D15" s="21">
        <v>77</v>
      </c>
      <c r="E15" s="22" t="s">
        <v>271</v>
      </c>
      <c r="F15" s="9">
        <v>95</v>
      </c>
      <c r="G15" s="9">
        <v>95</v>
      </c>
      <c r="H15" s="9">
        <v>92</v>
      </c>
      <c r="I15" s="9">
        <v>87</v>
      </c>
      <c r="J15" s="9">
        <v>92</v>
      </c>
      <c r="K15" s="9">
        <v>94</v>
      </c>
      <c r="L15" s="19">
        <f t="shared" si="0"/>
        <v>555</v>
      </c>
      <c r="M15" s="55"/>
      <c r="N15" s="19"/>
      <c r="P15" s="9"/>
    </row>
    <row r="16" spans="1:16" ht="12.75">
      <c r="A16" s="20" t="s">
        <v>46</v>
      </c>
      <c r="B16" s="18" t="s">
        <v>21</v>
      </c>
      <c r="C16" s="18" t="s">
        <v>22</v>
      </c>
      <c r="D16" s="21">
        <v>69</v>
      </c>
      <c r="E16" s="22" t="s">
        <v>23</v>
      </c>
      <c r="F16" s="21">
        <v>90</v>
      </c>
      <c r="G16" s="21">
        <v>92</v>
      </c>
      <c r="H16" s="21">
        <v>94</v>
      </c>
      <c r="I16" s="21">
        <v>97</v>
      </c>
      <c r="J16" s="21">
        <v>91</v>
      </c>
      <c r="K16" s="21">
        <v>91</v>
      </c>
      <c r="L16" s="19">
        <f t="shared" si="0"/>
        <v>555</v>
      </c>
      <c r="M16" s="55"/>
      <c r="N16" s="19"/>
      <c r="P16" s="9"/>
    </row>
    <row r="17" spans="1:16" ht="12.75">
      <c r="A17" s="20" t="s">
        <v>50</v>
      </c>
      <c r="B17" s="18" t="s">
        <v>278</v>
      </c>
      <c r="C17" s="18" t="s">
        <v>279</v>
      </c>
      <c r="D17" s="21">
        <v>87</v>
      </c>
      <c r="E17" s="58" t="s">
        <v>280</v>
      </c>
      <c r="F17" s="21">
        <v>93</v>
      </c>
      <c r="G17" s="21">
        <v>91</v>
      </c>
      <c r="H17" s="21">
        <v>95</v>
      </c>
      <c r="I17" s="21">
        <v>88</v>
      </c>
      <c r="J17" s="21">
        <v>90</v>
      </c>
      <c r="K17" s="21">
        <v>94</v>
      </c>
      <c r="L17" s="19">
        <f t="shared" si="0"/>
        <v>551</v>
      </c>
      <c r="M17" s="55"/>
      <c r="N17" s="19"/>
      <c r="P17" s="9"/>
    </row>
    <row r="18" spans="1:16" ht="12.75">
      <c r="A18" s="20" t="s">
        <v>51</v>
      </c>
      <c r="B18" s="18" t="s">
        <v>43</v>
      </c>
      <c r="C18" s="18" t="s">
        <v>44</v>
      </c>
      <c r="D18" s="21">
        <v>71</v>
      </c>
      <c r="E18" s="22" t="s">
        <v>45</v>
      </c>
      <c r="F18" s="9">
        <v>91</v>
      </c>
      <c r="G18" s="9">
        <v>92</v>
      </c>
      <c r="H18" s="9">
        <v>91</v>
      </c>
      <c r="I18" s="9">
        <v>92</v>
      </c>
      <c r="J18" s="9">
        <v>92</v>
      </c>
      <c r="K18" s="9">
        <v>93</v>
      </c>
      <c r="L18" s="19">
        <f t="shared" si="0"/>
        <v>551</v>
      </c>
      <c r="M18" s="55"/>
      <c r="N18" s="19"/>
      <c r="P18" s="9"/>
    </row>
    <row r="19" spans="1:16" ht="12.75">
      <c r="A19" s="20" t="s">
        <v>54</v>
      </c>
      <c r="B19" s="18" t="s">
        <v>251</v>
      </c>
      <c r="C19" s="18" t="s">
        <v>252</v>
      </c>
      <c r="D19" s="21">
        <v>80</v>
      </c>
      <c r="E19" s="22" t="s">
        <v>253</v>
      </c>
      <c r="F19" s="21">
        <v>92</v>
      </c>
      <c r="G19" s="21">
        <v>90</v>
      </c>
      <c r="H19" s="21">
        <v>95</v>
      </c>
      <c r="I19" s="21">
        <v>91</v>
      </c>
      <c r="J19" s="21">
        <v>90</v>
      </c>
      <c r="K19" s="21">
        <v>93</v>
      </c>
      <c r="L19" s="19">
        <f t="shared" si="0"/>
        <v>551</v>
      </c>
      <c r="M19" s="55"/>
      <c r="N19" s="19"/>
      <c r="P19" s="9"/>
    </row>
    <row r="20" spans="1:16" ht="12.75">
      <c r="A20" s="20" t="s">
        <v>58</v>
      </c>
      <c r="B20" s="18" t="s">
        <v>52</v>
      </c>
      <c r="C20" s="18" t="s">
        <v>14</v>
      </c>
      <c r="D20" s="21">
        <v>54</v>
      </c>
      <c r="E20" s="22" t="s">
        <v>53</v>
      </c>
      <c r="F20" s="21">
        <v>90</v>
      </c>
      <c r="G20" s="21">
        <v>95</v>
      </c>
      <c r="H20" s="21">
        <v>82</v>
      </c>
      <c r="I20" s="21">
        <v>91</v>
      </c>
      <c r="J20" s="21">
        <v>93</v>
      </c>
      <c r="K20" s="21">
        <v>92</v>
      </c>
      <c r="L20" s="19">
        <f t="shared" si="0"/>
        <v>543</v>
      </c>
      <c r="M20" s="55"/>
      <c r="N20" s="19"/>
      <c r="P20" s="9"/>
    </row>
    <row r="21" spans="1:16" ht="12.75">
      <c r="A21" s="20" t="s">
        <v>60</v>
      </c>
      <c r="B21" s="18" t="s">
        <v>55</v>
      </c>
      <c r="C21" s="18" t="s">
        <v>56</v>
      </c>
      <c r="D21" s="21">
        <v>56</v>
      </c>
      <c r="E21" s="22" t="s">
        <v>57</v>
      </c>
      <c r="F21" s="9">
        <v>91</v>
      </c>
      <c r="G21" s="9">
        <v>89</v>
      </c>
      <c r="H21" s="9">
        <v>89</v>
      </c>
      <c r="I21" s="9">
        <v>92</v>
      </c>
      <c r="J21" s="9">
        <v>92</v>
      </c>
      <c r="K21" s="9">
        <v>90</v>
      </c>
      <c r="L21" s="19">
        <f t="shared" si="0"/>
        <v>543</v>
      </c>
      <c r="M21" s="55"/>
      <c r="N21" s="19"/>
      <c r="P21" s="9"/>
    </row>
    <row r="22" spans="1:16" ht="12.75">
      <c r="A22" s="20" t="s">
        <v>62</v>
      </c>
      <c r="B22" s="18" t="s">
        <v>47</v>
      </c>
      <c r="C22" s="18" t="s">
        <v>48</v>
      </c>
      <c r="D22" s="21">
        <v>47</v>
      </c>
      <c r="E22" s="22" t="s">
        <v>49</v>
      </c>
      <c r="F22" s="21">
        <v>90</v>
      </c>
      <c r="G22" s="21">
        <v>89</v>
      </c>
      <c r="H22" s="21">
        <v>87</v>
      </c>
      <c r="I22" s="21">
        <v>87</v>
      </c>
      <c r="J22" s="21">
        <v>91</v>
      </c>
      <c r="K22" s="21">
        <v>88</v>
      </c>
      <c r="L22" s="19">
        <f>SUM(F22:K22)</f>
        <v>532</v>
      </c>
      <c r="M22" s="55"/>
      <c r="N22" s="19"/>
      <c r="P22" s="9"/>
    </row>
    <row r="23" spans="1:16" ht="12.75">
      <c r="A23" s="20" t="s">
        <v>66</v>
      </c>
      <c r="B23" s="18" t="s">
        <v>114</v>
      </c>
      <c r="C23" s="18" t="s">
        <v>40</v>
      </c>
      <c r="D23" s="21">
        <v>54</v>
      </c>
      <c r="E23" s="22" t="s">
        <v>115</v>
      </c>
      <c r="F23" s="9">
        <v>89</v>
      </c>
      <c r="G23" s="9">
        <v>93</v>
      </c>
      <c r="H23" s="9">
        <v>89</v>
      </c>
      <c r="I23" s="9">
        <v>86</v>
      </c>
      <c r="J23" s="9">
        <v>90</v>
      </c>
      <c r="K23" s="9">
        <v>83</v>
      </c>
      <c r="L23" s="19">
        <f t="shared" si="0"/>
        <v>530</v>
      </c>
      <c r="M23" s="55"/>
      <c r="N23" s="19"/>
      <c r="P23" s="9"/>
    </row>
    <row r="24" spans="1:16" ht="12.75">
      <c r="A24" s="20" t="s">
        <v>70</v>
      </c>
      <c r="B24" s="18" t="s">
        <v>25</v>
      </c>
      <c r="C24" s="18" t="s">
        <v>22</v>
      </c>
      <c r="D24" s="21">
        <v>72</v>
      </c>
      <c r="E24" s="22" t="s">
        <v>26</v>
      </c>
      <c r="F24" s="9">
        <v>88</v>
      </c>
      <c r="G24" s="9">
        <v>89</v>
      </c>
      <c r="H24" s="9">
        <v>84</v>
      </c>
      <c r="I24" s="9">
        <v>90</v>
      </c>
      <c r="J24" s="9">
        <v>85</v>
      </c>
      <c r="K24" s="9">
        <v>89</v>
      </c>
      <c r="L24" s="19">
        <f t="shared" si="0"/>
        <v>525</v>
      </c>
      <c r="M24" s="55"/>
      <c r="N24" s="19"/>
      <c r="P24" s="9"/>
    </row>
    <row r="25" spans="1:16" ht="12.75">
      <c r="A25" s="20" t="s">
        <v>73</v>
      </c>
      <c r="B25" s="18" t="s">
        <v>82</v>
      </c>
      <c r="C25" s="18" t="s">
        <v>83</v>
      </c>
      <c r="D25" s="21">
        <v>51</v>
      </c>
      <c r="E25" s="22" t="s">
        <v>84</v>
      </c>
      <c r="F25" s="21">
        <v>89</v>
      </c>
      <c r="G25" s="21">
        <v>87</v>
      </c>
      <c r="H25" s="21">
        <v>89</v>
      </c>
      <c r="I25" s="21">
        <v>87</v>
      </c>
      <c r="J25" s="21">
        <v>85</v>
      </c>
      <c r="K25" s="21">
        <v>83</v>
      </c>
      <c r="L25" s="19">
        <f>SUM(F25:K25)</f>
        <v>520</v>
      </c>
      <c r="M25" s="55"/>
      <c r="N25" s="19"/>
      <c r="P25" s="9"/>
    </row>
    <row r="26" spans="1:16" ht="12.75">
      <c r="A26" s="20" t="s">
        <v>74</v>
      </c>
      <c r="B26" s="18" t="s">
        <v>129</v>
      </c>
      <c r="C26" s="18" t="s">
        <v>249</v>
      </c>
      <c r="D26" s="21">
        <v>60</v>
      </c>
      <c r="E26" s="22" t="s">
        <v>250</v>
      </c>
      <c r="F26" s="21">
        <v>84</v>
      </c>
      <c r="G26" s="21">
        <v>84</v>
      </c>
      <c r="H26" s="21">
        <v>87</v>
      </c>
      <c r="I26" s="21">
        <v>85</v>
      </c>
      <c r="J26" s="21">
        <v>92</v>
      </c>
      <c r="K26" s="21">
        <v>87</v>
      </c>
      <c r="L26" s="19">
        <f t="shared" si="0"/>
        <v>519</v>
      </c>
      <c r="M26" s="55"/>
      <c r="N26" s="19"/>
      <c r="P26" s="9"/>
    </row>
    <row r="27" spans="1:16" ht="12.75">
      <c r="A27" s="20" t="s">
        <v>78</v>
      </c>
      <c r="B27" s="18" t="s">
        <v>75</v>
      </c>
      <c r="C27" s="18" t="s">
        <v>76</v>
      </c>
      <c r="D27" s="21">
        <v>47</v>
      </c>
      <c r="E27" s="22" t="s">
        <v>77</v>
      </c>
      <c r="F27" s="21">
        <v>83</v>
      </c>
      <c r="G27" s="21">
        <v>85</v>
      </c>
      <c r="H27" s="21">
        <v>86</v>
      </c>
      <c r="I27" s="21">
        <v>87</v>
      </c>
      <c r="J27" s="21">
        <v>91</v>
      </c>
      <c r="K27" s="21">
        <v>87</v>
      </c>
      <c r="L27" s="19">
        <f t="shared" si="0"/>
        <v>519</v>
      </c>
      <c r="M27" s="55"/>
      <c r="N27" s="19"/>
      <c r="P27" s="9"/>
    </row>
    <row r="28" spans="1:16" ht="12.75">
      <c r="A28" s="20" t="s">
        <v>81</v>
      </c>
      <c r="B28" s="18" t="s">
        <v>90</v>
      </c>
      <c r="C28" s="18" t="s">
        <v>83</v>
      </c>
      <c r="D28" s="21">
        <v>45</v>
      </c>
      <c r="E28" s="22" t="s">
        <v>91</v>
      </c>
      <c r="F28" s="9">
        <v>85</v>
      </c>
      <c r="G28" s="9">
        <v>92</v>
      </c>
      <c r="H28" s="9">
        <v>85</v>
      </c>
      <c r="I28" s="9">
        <v>82</v>
      </c>
      <c r="J28" s="9">
        <v>89</v>
      </c>
      <c r="K28" s="9">
        <v>83</v>
      </c>
      <c r="L28" s="19">
        <f>SUM(F28:K28)</f>
        <v>516</v>
      </c>
      <c r="M28" s="55"/>
      <c r="N28" s="19"/>
      <c r="P28" s="9"/>
    </row>
    <row r="29" spans="1:16" ht="12.75">
      <c r="A29" s="20" t="s">
        <v>85</v>
      </c>
      <c r="B29" s="18" t="s">
        <v>281</v>
      </c>
      <c r="C29" s="18" t="s">
        <v>282</v>
      </c>
      <c r="D29" s="21">
        <v>55</v>
      </c>
      <c r="E29" s="22" t="s">
        <v>283</v>
      </c>
      <c r="F29" s="21">
        <v>86</v>
      </c>
      <c r="G29" s="21">
        <v>84</v>
      </c>
      <c r="H29" s="21">
        <v>85</v>
      </c>
      <c r="I29" s="21">
        <v>85</v>
      </c>
      <c r="J29" s="21">
        <v>85</v>
      </c>
      <c r="K29" s="21">
        <v>86</v>
      </c>
      <c r="L29" s="19">
        <f t="shared" si="0"/>
        <v>511</v>
      </c>
      <c r="M29" s="55"/>
      <c r="N29" s="19"/>
      <c r="P29" s="9"/>
    </row>
    <row r="30" spans="1:16" ht="12.75">
      <c r="A30" s="20" t="s">
        <v>89</v>
      </c>
      <c r="B30" s="18" t="s">
        <v>86</v>
      </c>
      <c r="C30" s="18" t="s">
        <v>87</v>
      </c>
      <c r="D30" s="21">
        <v>54</v>
      </c>
      <c r="E30" s="22" t="s">
        <v>88</v>
      </c>
      <c r="F30" s="21">
        <v>85</v>
      </c>
      <c r="G30" s="21">
        <v>91</v>
      </c>
      <c r="H30" s="21">
        <v>83</v>
      </c>
      <c r="I30" s="21">
        <v>87</v>
      </c>
      <c r="J30" s="21">
        <v>81</v>
      </c>
      <c r="K30" s="21">
        <v>78</v>
      </c>
      <c r="L30" s="19">
        <f t="shared" si="0"/>
        <v>505</v>
      </c>
      <c r="M30" s="55"/>
      <c r="N30" s="19"/>
      <c r="P30" s="9"/>
    </row>
    <row r="31" spans="1:16" ht="12.75">
      <c r="A31" s="20" t="s">
        <v>92</v>
      </c>
      <c r="B31" s="18" t="s">
        <v>96</v>
      </c>
      <c r="C31" s="18" t="s">
        <v>68</v>
      </c>
      <c r="D31" s="21">
        <v>55</v>
      </c>
      <c r="E31" s="32" t="s">
        <v>97</v>
      </c>
      <c r="F31" s="9">
        <v>78</v>
      </c>
      <c r="G31" s="9">
        <v>83</v>
      </c>
      <c r="H31" s="9">
        <v>86</v>
      </c>
      <c r="I31" s="9">
        <v>82</v>
      </c>
      <c r="J31" s="9">
        <v>86</v>
      </c>
      <c r="K31" s="9">
        <v>88</v>
      </c>
      <c r="L31" s="19">
        <f t="shared" si="0"/>
        <v>503</v>
      </c>
      <c r="M31" s="55"/>
      <c r="N31" s="19"/>
      <c r="P31" s="9"/>
    </row>
    <row r="32" spans="1:16" ht="12.75">
      <c r="A32" s="20" t="s">
        <v>95</v>
      </c>
      <c r="B32" s="18" t="s">
        <v>108</v>
      </c>
      <c r="C32" s="18" t="s">
        <v>109</v>
      </c>
      <c r="D32" s="21">
        <v>60</v>
      </c>
      <c r="E32" s="22" t="s">
        <v>110</v>
      </c>
      <c r="F32" s="21">
        <v>85</v>
      </c>
      <c r="G32" s="21">
        <v>79</v>
      </c>
      <c r="H32" s="21">
        <v>92</v>
      </c>
      <c r="I32" s="21">
        <v>84</v>
      </c>
      <c r="J32" s="21">
        <v>79</v>
      </c>
      <c r="K32" s="21">
        <v>82</v>
      </c>
      <c r="L32" s="19">
        <f t="shared" si="0"/>
        <v>501</v>
      </c>
      <c r="M32" s="55"/>
      <c r="N32" s="19"/>
      <c r="P32" s="9"/>
    </row>
    <row r="33" spans="1:16" ht="12.75">
      <c r="A33" s="20" t="s">
        <v>98</v>
      </c>
      <c r="B33" s="18" t="s">
        <v>213</v>
      </c>
      <c r="C33" s="18" t="s">
        <v>343</v>
      </c>
      <c r="D33" s="21">
        <v>63</v>
      </c>
      <c r="E33" s="58" t="s">
        <v>344</v>
      </c>
      <c r="F33" s="9">
        <v>81</v>
      </c>
      <c r="G33" s="9">
        <v>85</v>
      </c>
      <c r="H33" s="9">
        <v>81</v>
      </c>
      <c r="I33" s="9">
        <v>72</v>
      </c>
      <c r="J33" s="9">
        <v>78</v>
      </c>
      <c r="K33" s="9">
        <v>78</v>
      </c>
      <c r="L33" s="19">
        <f t="shared" si="0"/>
        <v>475</v>
      </c>
      <c r="M33" s="55"/>
      <c r="N33" s="19"/>
      <c r="P33" s="9"/>
    </row>
    <row r="34" spans="1:16" ht="12.75">
      <c r="A34" s="20" t="s">
        <v>102</v>
      </c>
      <c r="B34" s="18" t="s">
        <v>345</v>
      </c>
      <c r="C34" s="18" t="s">
        <v>125</v>
      </c>
      <c r="D34" s="21">
        <v>86</v>
      </c>
      <c r="E34" s="58" t="s">
        <v>346</v>
      </c>
      <c r="F34" s="9">
        <v>78</v>
      </c>
      <c r="G34" s="9">
        <v>82</v>
      </c>
      <c r="H34" s="9">
        <v>72</v>
      </c>
      <c r="I34" s="9">
        <v>83</v>
      </c>
      <c r="J34" s="9">
        <v>78</v>
      </c>
      <c r="K34" s="9">
        <v>69</v>
      </c>
      <c r="L34" s="19">
        <f t="shared" si="0"/>
        <v>462</v>
      </c>
      <c r="M34" s="55"/>
      <c r="N34" s="19"/>
      <c r="P34" s="9"/>
    </row>
    <row r="35" spans="1:13" ht="12.75">
      <c r="A35" s="20" t="s">
        <v>104</v>
      </c>
      <c r="B35" s="18" t="s">
        <v>195</v>
      </c>
      <c r="C35" s="18" t="s">
        <v>196</v>
      </c>
      <c r="D35" s="21">
        <v>63</v>
      </c>
      <c r="E35" s="32" t="s">
        <v>197</v>
      </c>
      <c r="F35" s="9">
        <v>61</v>
      </c>
      <c r="G35" s="9">
        <v>80</v>
      </c>
      <c r="H35" s="9">
        <v>76</v>
      </c>
      <c r="I35" s="9">
        <v>69</v>
      </c>
      <c r="J35" s="9">
        <v>79</v>
      </c>
      <c r="K35" s="9">
        <v>72</v>
      </c>
      <c r="L35" s="19">
        <f>SUM(F35:K35)</f>
        <v>437</v>
      </c>
      <c r="M35" s="55"/>
    </row>
    <row r="36" spans="1:16" ht="12.75">
      <c r="A36" s="20" t="s">
        <v>107</v>
      </c>
      <c r="B36" s="18" t="s">
        <v>118</v>
      </c>
      <c r="C36" s="18" t="s">
        <v>119</v>
      </c>
      <c r="D36" s="21">
        <v>68</v>
      </c>
      <c r="E36" s="22" t="s">
        <v>120</v>
      </c>
      <c r="F36" s="9">
        <v>66</v>
      </c>
      <c r="G36" s="9">
        <v>76</v>
      </c>
      <c r="H36" s="9">
        <v>78</v>
      </c>
      <c r="I36" s="9">
        <v>66</v>
      </c>
      <c r="J36" s="9">
        <v>80</v>
      </c>
      <c r="K36" s="9">
        <v>71</v>
      </c>
      <c r="L36" s="29">
        <f>SUM(F36:K36)</f>
        <v>437</v>
      </c>
      <c r="M36" s="55"/>
      <c r="N36" s="19"/>
      <c r="P36" s="9"/>
    </row>
    <row r="37" spans="1:16" ht="12.75">
      <c r="A37" s="20" t="s">
        <v>111</v>
      </c>
      <c r="B37" s="18" t="s">
        <v>202</v>
      </c>
      <c r="C37" s="18" t="s">
        <v>56</v>
      </c>
      <c r="D37" s="21">
        <v>53</v>
      </c>
      <c r="E37" s="32" t="s">
        <v>203</v>
      </c>
      <c r="F37" s="9">
        <v>66</v>
      </c>
      <c r="G37" s="9">
        <v>66</v>
      </c>
      <c r="H37" s="9">
        <v>75</v>
      </c>
      <c r="I37" s="9">
        <v>72</v>
      </c>
      <c r="J37" s="9">
        <v>78</v>
      </c>
      <c r="K37" s="9">
        <v>73</v>
      </c>
      <c r="L37" s="19">
        <f t="shared" si="0"/>
        <v>430</v>
      </c>
      <c r="M37" s="55"/>
      <c r="N37" s="19"/>
      <c r="P37" s="9"/>
    </row>
    <row r="38" spans="1:16" ht="12.75">
      <c r="A38" s="20" t="s">
        <v>113</v>
      </c>
      <c r="B38" s="18" t="s">
        <v>105</v>
      </c>
      <c r="C38" s="18" t="s">
        <v>64</v>
      </c>
      <c r="D38" s="21">
        <v>48</v>
      </c>
      <c r="E38" s="22" t="s">
        <v>106</v>
      </c>
      <c r="F38" s="21">
        <v>68</v>
      </c>
      <c r="G38" s="21">
        <v>60</v>
      </c>
      <c r="H38" s="21">
        <v>61</v>
      </c>
      <c r="I38" s="21">
        <v>71</v>
      </c>
      <c r="J38" s="21">
        <v>75</v>
      </c>
      <c r="K38" s="21">
        <v>64</v>
      </c>
      <c r="L38" s="19">
        <f t="shared" si="0"/>
        <v>399</v>
      </c>
      <c r="M38" s="55"/>
      <c r="N38" s="19"/>
      <c r="P38" s="9"/>
    </row>
    <row r="39" spans="1:16" ht="12.75">
      <c r="A39" s="20"/>
      <c r="B39" s="33" t="s">
        <v>257</v>
      </c>
      <c r="C39" s="18"/>
      <c r="D39" s="21"/>
      <c r="E39" s="22"/>
      <c r="F39" s="21"/>
      <c r="G39" s="21"/>
      <c r="H39" s="21"/>
      <c r="I39" s="21"/>
      <c r="J39" s="21"/>
      <c r="K39" s="21"/>
      <c r="L39" s="19"/>
      <c r="M39" s="55"/>
      <c r="N39" s="19"/>
      <c r="P39" s="9"/>
    </row>
    <row r="40" spans="1:16" ht="12.75">
      <c r="A40" s="20" t="s">
        <v>12</v>
      </c>
      <c r="B40" s="18" t="s">
        <v>285</v>
      </c>
      <c r="C40" s="18" t="s">
        <v>146</v>
      </c>
      <c r="D40" s="21">
        <v>50</v>
      </c>
      <c r="E40" s="58" t="s">
        <v>286</v>
      </c>
      <c r="F40" s="21">
        <v>88</v>
      </c>
      <c r="G40" s="21">
        <v>89</v>
      </c>
      <c r="H40" s="21">
        <v>88</v>
      </c>
      <c r="I40" s="21">
        <v>92</v>
      </c>
      <c r="J40" s="21">
        <v>92</v>
      </c>
      <c r="K40" s="21">
        <v>88</v>
      </c>
      <c r="L40" s="19">
        <f>SUM(F40:K40)</f>
        <v>537</v>
      </c>
      <c r="M40" s="55"/>
      <c r="N40" s="19"/>
      <c r="P40" s="9"/>
    </row>
    <row r="41" spans="1:16" ht="12.75">
      <c r="A41" s="20" t="s">
        <v>16</v>
      </c>
      <c r="B41" s="18" t="s">
        <v>124</v>
      </c>
      <c r="C41" s="18" t="s">
        <v>125</v>
      </c>
      <c r="D41" s="21">
        <v>56</v>
      </c>
      <c r="E41" s="22" t="s">
        <v>126</v>
      </c>
      <c r="F41" s="21">
        <v>92</v>
      </c>
      <c r="G41" s="9">
        <v>90</v>
      </c>
      <c r="H41" s="21">
        <v>87</v>
      </c>
      <c r="I41" s="21">
        <v>90</v>
      </c>
      <c r="J41" s="21">
        <v>85</v>
      </c>
      <c r="K41" s="21">
        <v>91</v>
      </c>
      <c r="L41" s="19">
        <f>SUM(F41:K41)</f>
        <v>535</v>
      </c>
      <c r="M41" s="55"/>
      <c r="N41" s="19"/>
      <c r="P41" s="9"/>
    </row>
    <row r="42" spans="1:16" ht="12.75">
      <c r="A42" s="20" t="s">
        <v>20</v>
      </c>
      <c r="B42" s="18" t="s">
        <v>288</v>
      </c>
      <c r="C42" s="18" t="s">
        <v>289</v>
      </c>
      <c r="D42" s="21">
        <v>88</v>
      </c>
      <c r="E42" s="22" t="s">
        <v>290</v>
      </c>
      <c r="F42" s="21">
        <v>84</v>
      </c>
      <c r="G42" s="21">
        <v>86</v>
      </c>
      <c r="H42" s="21">
        <v>83</v>
      </c>
      <c r="I42" s="21">
        <v>87</v>
      </c>
      <c r="J42" s="21">
        <v>84</v>
      </c>
      <c r="K42" s="21">
        <v>79</v>
      </c>
      <c r="L42" s="19">
        <f t="shared" si="0"/>
        <v>503</v>
      </c>
      <c r="M42" s="55"/>
      <c r="N42" s="19"/>
      <c r="P42" s="9"/>
    </row>
    <row r="43" spans="1:16" ht="12.75">
      <c r="A43" s="20" t="s">
        <v>24</v>
      </c>
      <c r="B43" s="18" t="s">
        <v>284</v>
      </c>
      <c r="C43" s="18" t="s">
        <v>68</v>
      </c>
      <c r="D43" s="21">
        <v>50</v>
      </c>
      <c r="E43" s="58" t="s">
        <v>287</v>
      </c>
      <c r="F43" s="21">
        <v>82</v>
      </c>
      <c r="G43" s="21">
        <v>80</v>
      </c>
      <c r="H43" s="21">
        <v>73</v>
      </c>
      <c r="I43" s="21">
        <v>84</v>
      </c>
      <c r="J43" s="21">
        <v>78</v>
      </c>
      <c r="K43" s="21">
        <v>79</v>
      </c>
      <c r="L43" s="19">
        <f t="shared" si="0"/>
        <v>476</v>
      </c>
      <c r="M43" s="55"/>
      <c r="N43" s="19"/>
      <c r="P43" s="9"/>
    </row>
    <row r="44" spans="1:16" ht="12.75">
      <c r="A44" s="20" t="s">
        <v>27</v>
      </c>
      <c r="B44" s="18" t="s">
        <v>347</v>
      </c>
      <c r="C44" s="18" t="s">
        <v>125</v>
      </c>
      <c r="D44" s="21">
        <v>64</v>
      </c>
      <c r="E44" s="58" t="s">
        <v>348</v>
      </c>
      <c r="F44" s="21">
        <v>65</v>
      </c>
      <c r="G44" s="21">
        <v>74</v>
      </c>
      <c r="H44" s="21">
        <v>80</v>
      </c>
      <c r="I44" s="21">
        <v>82</v>
      </c>
      <c r="J44" s="21">
        <v>75</v>
      </c>
      <c r="K44" s="21">
        <v>85</v>
      </c>
      <c r="L44" s="19">
        <f t="shared" si="0"/>
        <v>461</v>
      </c>
      <c r="M44" s="55"/>
      <c r="N44" s="19"/>
      <c r="P44" s="9"/>
    </row>
    <row r="45" spans="1:16" ht="12.75">
      <c r="A45" s="20" t="s">
        <v>30</v>
      </c>
      <c r="B45" s="18" t="s">
        <v>291</v>
      </c>
      <c r="C45" s="18" t="s">
        <v>14</v>
      </c>
      <c r="D45" s="21">
        <v>69</v>
      </c>
      <c r="E45" s="58" t="s">
        <v>292</v>
      </c>
      <c r="F45" s="21">
        <v>67</v>
      </c>
      <c r="G45" s="21">
        <v>67</v>
      </c>
      <c r="H45" s="21">
        <v>72</v>
      </c>
      <c r="I45" s="21">
        <v>78</v>
      </c>
      <c r="J45" s="21">
        <v>69</v>
      </c>
      <c r="K45" s="21">
        <v>75</v>
      </c>
      <c r="L45" s="19">
        <f t="shared" si="0"/>
        <v>428</v>
      </c>
      <c r="M45" s="55"/>
      <c r="N45" s="19"/>
      <c r="P45" s="9"/>
    </row>
    <row r="46" spans="1:16" ht="12.75">
      <c r="A46" s="20" t="s">
        <v>34</v>
      </c>
      <c r="B46" s="18" t="s">
        <v>327</v>
      </c>
      <c r="C46" s="18" t="s">
        <v>125</v>
      </c>
      <c r="D46" s="21">
        <v>74</v>
      </c>
      <c r="E46" s="58" t="s">
        <v>328</v>
      </c>
      <c r="F46" s="21">
        <v>76</v>
      </c>
      <c r="G46" s="21">
        <v>66</v>
      </c>
      <c r="H46" s="21">
        <v>70</v>
      </c>
      <c r="I46" s="21">
        <v>76</v>
      </c>
      <c r="J46" s="21">
        <v>66</v>
      </c>
      <c r="K46" s="21">
        <v>63</v>
      </c>
      <c r="L46" s="19">
        <f t="shared" si="0"/>
        <v>417</v>
      </c>
      <c r="M46" s="55"/>
      <c r="N46" s="19"/>
      <c r="P46" s="9"/>
    </row>
    <row r="47" spans="1:16" ht="12.75">
      <c r="A47" s="40"/>
      <c r="B47" s="33" t="s">
        <v>133</v>
      </c>
      <c r="C47" s="18"/>
      <c r="D47" s="21"/>
      <c r="E47" s="22"/>
      <c r="F47" s="21"/>
      <c r="G47" s="21"/>
      <c r="H47" s="21"/>
      <c r="I47" s="21"/>
      <c r="J47" s="21"/>
      <c r="K47" s="21"/>
      <c r="L47" s="19"/>
      <c r="M47" s="55"/>
      <c r="N47" s="19"/>
      <c r="P47" s="9"/>
    </row>
    <row r="48" spans="1:16" ht="12.75">
      <c r="A48" s="20" t="s">
        <v>12</v>
      </c>
      <c r="B48" s="18" t="s">
        <v>150</v>
      </c>
      <c r="C48" s="18" t="s">
        <v>151</v>
      </c>
      <c r="D48" s="21">
        <v>88</v>
      </c>
      <c r="E48" s="22" t="s">
        <v>152</v>
      </c>
      <c r="F48" s="9">
        <v>94</v>
      </c>
      <c r="G48" s="9">
        <v>91</v>
      </c>
      <c r="H48" s="9">
        <v>96</v>
      </c>
      <c r="I48" s="9">
        <v>91</v>
      </c>
      <c r="J48" s="9"/>
      <c r="K48" s="9"/>
      <c r="L48" s="19">
        <f t="shared" si="0"/>
        <v>372</v>
      </c>
      <c r="M48" s="55"/>
      <c r="N48" s="19"/>
      <c r="P48" s="9"/>
    </row>
    <row r="49" spans="1:16" ht="12.75">
      <c r="A49" s="20" t="s">
        <v>16</v>
      </c>
      <c r="B49" s="18" t="s">
        <v>258</v>
      </c>
      <c r="C49" s="18" t="s">
        <v>259</v>
      </c>
      <c r="D49" s="21">
        <v>71</v>
      </c>
      <c r="E49" s="22" t="s">
        <v>260</v>
      </c>
      <c r="F49" s="21">
        <v>90</v>
      </c>
      <c r="G49" s="21">
        <v>91</v>
      </c>
      <c r="H49" s="21">
        <v>91</v>
      </c>
      <c r="I49" s="21">
        <v>97</v>
      </c>
      <c r="L49" s="19">
        <f t="shared" si="0"/>
        <v>369</v>
      </c>
      <c r="M49" s="55"/>
      <c r="P49" s="9"/>
    </row>
    <row r="50" spans="1:16" ht="12.75">
      <c r="A50" s="20" t="s">
        <v>20</v>
      </c>
      <c r="B50" s="18" t="s">
        <v>322</v>
      </c>
      <c r="C50" s="18" t="s">
        <v>323</v>
      </c>
      <c r="D50" s="9">
        <v>96</v>
      </c>
      <c r="E50" s="58" t="s">
        <v>324</v>
      </c>
      <c r="F50" s="9">
        <v>92</v>
      </c>
      <c r="G50" s="9">
        <v>90</v>
      </c>
      <c r="H50" s="9">
        <v>91</v>
      </c>
      <c r="I50" s="9">
        <v>89</v>
      </c>
      <c r="L50" s="19">
        <f t="shared" si="0"/>
        <v>362</v>
      </c>
      <c r="M50" s="55"/>
      <c r="P50" s="9"/>
    </row>
    <row r="51" spans="1:16" ht="12.75">
      <c r="A51" s="20" t="s">
        <v>24</v>
      </c>
      <c r="B51" s="18" t="s">
        <v>225</v>
      </c>
      <c r="C51" s="18" t="s">
        <v>226</v>
      </c>
      <c r="D51" s="21">
        <v>73</v>
      </c>
      <c r="E51" s="22" t="s">
        <v>227</v>
      </c>
      <c r="F51" s="9">
        <v>86</v>
      </c>
      <c r="G51" s="9">
        <v>90</v>
      </c>
      <c r="H51" s="9">
        <v>88</v>
      </c>
      <c r="I51" s="9">
        <v>95</v>
      </c>
      <c r="J51" s="9"/>
      <c r="K51" s="9"/>
      <c r="L51" s="19">
        <f t="shared" si="0"/>
        <v>359</v>
      </c>
      <c r="M51" s="55"/>
      <c r="P51" s="9"/>
    </row>
    <row r="52" spans="1:16" ht="12.75">
      <c r="A52" s="20" t="s">
        <v>27</v>
      </c>
      <c r="B52" s="18" t="s">
        <v>71</v>
      </c>
      <c r="C52" t="s">
        <v>68</v>
      </c>
      <c r="D52" s="21">
        <v>44</v>
      </c>
      <c r="E52" s="22" t="s">
        <v>72</v>
      </c>
      <c r="F52" s="21">
        <v>89</v>
      </c>
      <c r="G52" s="21">
        <v>88</v>
      </c>
      <c r="H52" s="21">
        <v>90</v>
      </c>
      <c r="I52" s="21">
        <v>86</v>
      </c>
      <c r="J52" s="21"/>
      <c r="K52" s="21"/>
      <c r="L52" s="19">
        <f t="shared" si="0"/>
        <v>353</v>
      </c>
      <c r="M52" s="55"/>
      <c r="P52" s="9"/>
    </row>
    <row r="53" spans="1:16" ht="12.75">
      <c r="A53" s="20" t="s">
        <v>30</v>
      </c>
      <c r="B53" s="18" t="s">
        <v>156</v>
      </c>
      <c r="C53" s="18" t="s">
        <v>157</v>
      </c>
      <c r="D53" s="21">
        <v>59</v>
      </c>
      <c r="E53" s="22" t="s">
        <v>158</v>
      </c>
      <c r="F53" s="21">
        <v>88</v>
      </c>
      <c r="G53" s="21">
        <v>85</v>
      </c>
      <c r="H53" s="21">
        <v>92</v>
      </c>
      <c r="I53" s="21">
        <v>85</v>
      </c>
      <c r="J53" s="21"/>
      <c r="K53" s="21"/>
      <c r="L53" s="19">
        <f t="shared" si="0"/>
        <v>350</v>
      </c>
      <c r="M53" s="55"/>
      <c r="P53" s="9"/>
    </row>
    <row r="54" spans="1:16" ht="12.75">
      <c r="A54" s="20" t="s">
        <v>34</v>
      </c>
      <c r="B54" s="18" t="s">
        <v>153</v>
      </c>
      <c r="C54" s="18" t="s">
        <v>154</v>
      </c>
      <c r="D54" s="9">
        <v>66</v>
      </c>
      <c r="E54" s="34" t="s">
        <v>155</v>
      </c>
      <c r="F54" s="9">
        <v>88</v>
      </c>
      <c r="G54" s="9">
        <v>85</v>
      </c>
      <c r="H54" s="9">
        <v>90</v>
      </c>
      <c r="I54" s="9">
        <v>86</v>
      </c>
      <c r="J54" s="9"/>
      <c r="K54" s="9"/>
      <c r="L54" s="19">
        <f t="shared" si="0"/>
        <v>349</v>
      </c>
      <c r="M54" s="55"/>
      <c r="P54" s="9"/>
    </row>
    <row r="55" spans="1:16" ht="12.75">
      <c r="A55" s="20" t="s">
        <v>37</v>
      </c>
      <c r="B55" s="18" t="s">
        <v>93</v>
      </c>
      <c r="C55" s="18" t="s">
        <v>40</v>
      </c>
      <c r="D55" s="21">
        <v>48</v>
      </c>
      <c r="E55" s="22" t="s">
        <v>94</v>
      </c>
      <c r="F55" s="9">
        <v>79</v>
      </c>
      <c r="G55" s="9">
        <v>89</v>
      </c>
      <c r="H55" s="9">
        <v>89</v>
      </c>
      <c r="I55" s="9">
        <v>88</v>
      </c>
      <c r="J55" s="9"/>
      <c r="K55" s="9"/>
      <c r="L55" s="19">
        <f t="shared" si="0"/>
        <v>345</v>
      </c>
      <c r="M55" s="55"/>
      <c r="P55" s="9"/>
    </row>
    <row r="56" spans="1:16" ht="12.75">
      <c r="A56" s="20" t="s">
        <v>38</v>
      </c>
      <c r="B56" s="18" t="s">
        <v>295</v>
      </c>
      <c r="C56" s="18" t="s">
        <v>61</v>
      </c>
      <c r="D56" s="21">
        <v>97</v>
      </c>
      <c r="E56" s="58" t="s">
        <v>305</v>
      </c>
      <c r="F56" s="9">
        <v>89</v>
      </c>
      <c r="G56" s="9">
        <v>80</v>
      </c>
      <c r="H56" s="9">
        <v>90</v>
      </c>
      <c r="I56" s="9">
        <v>82</v>
      </c>
      <c r="J56" s="9"/>
      <c r="K56" s="9"/>
      <c r="L56" s="19">
        <f>SUM(F56:K56)</f>
        <v>341</v>
      </c>
      <c r="M56" s="55"/>
      <c r="P56" s="9"/>
    </row>
    <row r="57" spans="1:16" ht="12.75">
      <c r="A57" s="20" t="s">
        <v>42</v>
      </c>
      <c r="B57" s="18" t="s">
        <v>302</v>
      </c>
      <c r="C57" s="18" t="s">
        <v>303</v>
      </c>
      <c r="D57" s="21">
        <v>94</v>
      </c>
      <c r="E57" s="22" t="s">
        <v>304</v>
      </c>
      <c r="F57" s="21">
        <v>87</v>
      </c>
      <c r="G57" s="21">
        <v>87</v>
      </c>
      <c r="H57" s="21">
        <v>85</v>
      </c>
      <c r="I57" s="21">
        <v>81</v>
      </c>
      <c r="J57" s="21"/>
      <c r="K57" s="21"/>
      <c r="L57" s="19">
        <f t="shared" si="0"/>
        <v>340</v>
      </c>
      <c r="M57" s="55"/>
      <c r="P57" s="9"/>
    </row>
    <row r="58" spans="1:16" ht="12.75">
      <c r="A58" s="20" t="s">
        <v>46</v>
      </c>
      <c r="B58" s="18" t="s">
        <v>296</v>
      </c>
      <c r="C58" s="18" t="s">
        <v>297</v>
      </c>
      <c r="D58" s="21">
        <v>98</v>
      </c>
      <c r="E58" s="22" t="s">
        <v>298</v>
      </c>
      <c r="F58" s="9">
        <v>82</v>
      </c>
      <c r="G58" s="9">
        <v>86</v>
      </c>
      <c r="H58" s="9">
        <v>83</v>
      </c>
      <c r="I58" s="9">
        <v>86</v>
      </c>
      <c r="J58" s="9"/>
      <c r="K58" s="9"/>
      <c r="L58" s="19">
        <f>SUM(F58:K58)</f>
        <v>337</v>
      </c>
      <c r="M58" s="55"/>
      <c r="P58" s="9"/>
    </row>
    <row r="59" spans="1:16" ht="12.75">
      <c r="A59" s="20" t="s">
        <v>50</v>
      </c>
      <c r="B59" s="18" t="s">
        <v>299</v>
      </c>
      <c r="C59" s="18" t="s">
        <v>300</v>
      </c>
      <c r="D59" s="21">
        <v>94</v>
      </c>
      <c r="E59" s="22" t="s">
        <v>301</v>
      </c>
      <c r="F59" s="21">
        <v>89</v>
      </c>
      <c r="G59" s="21">
        <v>89</v>
      </c>
      <c r="H59" s="21">
        <v>80</v>
      </c>
      <c r="I59" s="21">
        <v>72</v>
      </c>
      <c r="J59" s="9"/>
      <c r="K59" s="9"/>
      <c r="L59" s="19">
        <f>SUM(F59:K59)</f>
        <v>330</v>
      </c>
      <c r="M59" s="55"/>
      <c r="P59" s="9"/>
    </row>
    <row r="60" spans="1:16" ht="12.75">
      <c r="A60" s="20" t="s">
        <v>51</v>
      </c>
      <c r="B60" s="18" t="s">
        <v>144</v>
      </c>
      <c r="C60" s="18" t="s">
        <v>68</v>
      </c>
      <c r="D60" s="21">
        <v>37</v>
      </c>
      <c r="E60" s="22" t="s">
        <v>145</v>
      </c>
      <c r="F60" s="21">
        <v>84</v>
      </c>
      <c r="G60" s="21">
        <v>79</v>
      </c>
      <c r="H60" s="21">
        <v>80</v>
      </c>
      <c r="I60" s="21">
        <v>79</v>
      </c>
      <c r="J60" s="21"/>
      <c r="K60" s="21"/>
      <c r="L60" s="19">
        <f t="shared" si="0"/>
        <v>322</v>
      </c>
      <c r="M60" s="55"/>
      <c r="P60" s="9"/>
    </row>
    <row r="61" spans="1:16" ht="12.75">
      <c r="A61" s="20" t="s">
        <v>54</v>
      </c>
      <c r="B61" s="18" t="s">
        <v>147</v>
      </c>
      <c r="C61" s="18" t="s">
        <v>148</v>
      </c>
      <c r="D61" s="21">
        <v>28</v>
      </c>
      <c r="E61" s="22" t="s">
        <v>149</v>
      </c>
      <c r="F61" s="21">
        <v>74</v>
      </c>
      <c r="G61" s="21">
        <v>82</v>
      </c>
      <c r="H61" s="21">
        <v>83</v>
      </c>
      <c r="I61" s="21">
        <v>71</v>
      </c>
      <c r="J61" s="21"/>
      <c r="K61" s="21"/>
      <c r="L61" s="19">
        <f t="shared" si="0"/>
        <v>310</v>
      </c>
      <c r="M61" s="55"/>
      <c r="P61" s="9"/>
    </row>
    <row r="62" spans="1:16" ht="12.75">
      <c r="A62" s="20" t="s">
        <v>58</v>
      </c>
      <c r="B62" s="18" t="s">
        <v>293</v>
      </c>
      <c r="C62" s="18" t="s">
        <v>14</v>
      </c>
      <c r="D62" s="9">
        <v>98</v>
      </c>
      <c r="E62" s="58" t="s">
        <v>294</v>
      </c>
      <c r="F62" s="21">
        <v>81</v>
      </c>
      <c r="G62" s="21">
        <v>80</v>
      </c>
      <c r="H62" s="21">
        <v>74</v>
      </c>
      <c r="I62" s="21">
        <v>74</v>
      </c>
      <c r="J62" s="21"/>
      <c r="K62" s="21"/>
      <c r="L62" s="19">
        <f t="shared" si="0"/>
        <v>309</v>
      </c>
      <c r="M62" s="55"/>
      <c r="P62" s="9"/>
    </row>
    <row r="63" spans="1:16" ht="12.75">
      <c r="A63" s="20" t="s">
        <v>60</v>
      </c>
      <c r="B63" s="18" t="s">
        <v>325</v>
      </c>
      <c r="C63" s="18" t="s">
        <v>22</v>
      </c>
      <c r="D63" s="21">
        <v>98</v>
      </c>
      <c r="E63" s="22" t="s">
        <v>326</v>
      </c>
      <c r="F63" s="9">
        <v>68</v>
      </c>
      <c r="G63" s="9">
        <v>72</v>
      </c>
      <c r="H63" s="9">
        <v>82</v>
      </c>
      <c r="I63" s="9">
        <v>71</v>
      </c>
      <c r="J63" s="9"/>
      <c r="K63" s="9"/>
      <c r="L63" s="19">
        <f t="shared" si="0"/>
        <v>293</v>
      </c>
      <c r="M63" s="55"/>
      <c r="P63" s="9"/>
    </row>
    <row r="64" spans="2:26" ht="12.75">
      <c r="B64" s="33" t="s">
        <v>243</v>
      </c>
      <c r="D64" s="50"/>
      <c r="E64" s="22"/>
      <c r="F64" s="9"/>
      <c r="G64" s="9"/>
      <c r="S64" s="21"/>
      <c r="T64" s="21"/>
      <c r="U64" s="21"/>
      <c r="V64" s="21"/>
      <c r="W64" s="21"/>
      <c r="X64" s="21"/>
      <c r="Y64" s="19">
        <v>0</v>
      </c>
      <c r="Z64" s="55"/>
    </row>
    <row r="65" spans="1:26" ht="12.75">
      <c r="A65" s="40" t="s">
        <v>12</v>
      </c>
      <c r="B65" s="18" t="s">
        <v>164</v>
      </c>
      <c r="C65" s="35" t="s">
        <v>165</v>
      </c>
      <c r="D65" s="50"/>
      <c r="E65" s="22"/>
      <c r="F65" s="9">
        <v>377</v>
      </c>
      <c r="G65" s="9"/>
      <c r="H65" s="9">
        <v>373</v>
      </c>
      <c r="I65" s="9"/>
      <c r="J65" s="9">
        <v>366</v>
      </c>
      <c r="K65" s="9"/>
      <c r="L65" s="19">
        <f aca="true" t="shared" si="1" ref="L65:L76">SUM(F65:K65)</f>
        <v>1116</v>
      </c>
      <c r="M65" s="31"/>
      <c r="N65" s="40"/>
      <c r="O65" s="18"/>
      <c r="P65" s="35"/>
      <c r="Q65" s="50"/>
      <c r="R65" s="22"/>
      <c r="S65" s="21"/>
      <c r="T65" s="21"/>
      <c r="U65" s="21"/>
      <c r="V65" s="21"/>
      <c r="W65" s="21"/>
      <c r="X65" s="21"/>
      <c r="Y65" s="19">
        <v>0</v>
      </c>
      <c r="Z65" s="55"/>
    </row>
    <row r="66" spans="1:26" ht="12.75">
      <c r="A66" s="40" t="s">
        <v>16</v>
      </c>
      <c r="B66" s="18" t="s">
        <v>179</v>
      </c>
      <c r="C66" s="35" t="s">
        <v>180</v>
      </c>
      <c r="D66" s="50"/>
      <c r="E66" s="22"/>
      <c r="F66" s="9">
        <v>368</v>
      </c>
      <c r="G66" s="9"/>
      <c r="H66" s="9">
        <v>372</v>
      </c>
      <c r="I66" s="9"/>
      <c r="J66" s="9">
        <v>368</v>
      </c>
      <c r="K66" s="9"/>
      <c r="L66" s="19">
        <f t="shared" si="1"/>
        <v>1108</v>
      </c>
      <c r="M66" s="31"/>
      <c r="N66" s="40"/>
      <c r="O66" s="18"/>
      <c r="P66" s="35"/>
      <c r="Q66" s="50"/>
      <c r="R66" s="22"/>
      <c r="S66" s="21"/>
      <c r="T66" s="21"/>
      <c r="U66" s="21"/>
      <c r="V66" s="21"/>
      <c r="W66" s="21"/>
      <c r="X66" s="21"/>
      <c r="Y66" s="19">
        <v>0</v>
      </c>
      <c r="Z66" s="55"/>
    </row>
    <row r="67" spans="1:26" ht="12.75">
      <c r="A67" s="40" t="s">
        <v>20</v>
      </c>
      <c r="B67" s="18" t="s">
        <v>162</v>
      </c>
      <c r="C67" s="35" t="s">
        <v>163</v>
      </c>
      <c r="D67" s="50"/>
      <c r="E67" s="22"/>
      <c r="F67" s="9">
        <v>377</v>
      </c>
      <c r="G67" s="9"/>
      <c r="H67" s="9">
        <v>375</v>
      </c>
      <c r="I67" s="9"/>
      <c r="J67" s="9">
        <v>351</v>
      </c>
      <c r="K67" s="9"/>
      <c r="L67" s="19">
        <f t="shared" si="1"/>
        <v>1103</v>
      </c>
      <c r="M67" s="31"/>
      <c r="N67" s="40"/>
      <c r="O67" s="18"/>
      <c r="P67" s="35"/>
      <c r="Q67" s="50"/>
      <c r="R67" s="22"/>
      <c r="S67" s="9"/>
      <c r="T67" s="9"/>
      <c r="U67" s="9"/>
      <c r="V67" s="9"/>
      <c r="W67" s="9"/>
      <c r="Y67" s="19">
        <v>0</v>
      </c>
      <c r="Z67" s="55"/>
    </row>
    <row r="68" spans="1:26" ht="12.75">
      <c r="A68" s="40" t="s">
        <v>24</v>
      </c>
      <c r="B68" s="18" t="s">
        <v>166</v>
      </c>
      <c r="C68" s="35" t="s">
        <v>244</v>
      </c>
      <c r="D68" s="50"/>
      <c r="E68" s="22"/>
      <c r="F68" s="9">
        <v>374</v>
      </c>
      <c r="G68" s="9"/>
      <c r="H68" s="9">
        <v>373</v>
      </c>
      <c r="I68" s="9"/>
      <c r="J68" s="9">
        <v>341</v>
      </c>
      <c r="K68" s="9"/>
      <c r="L68" s="19">
        <f t="shared" si="1"/>
        <v>1088</v>
      </c>
      <c r="M68" s="31"/>
      <c r="N68" s="40"/>
      <c r="O68" s="18"/>
      <c r="P68" s="35"/>
      <c r="Q68" s="50"/>
      <c r="R68" s="22"/>
      <c r="S68" s="21"/>
      <c r="U68" s="21"/>
      <c r="W68" s="21"/>
      <c r="Y68" s="19">
        <v>0</v>
      </c>
      <c r="Z68" s="55"/>
    </row>
    <row r="69" spans="1:26" ht="12.75">
      <c r="A69" s="40" t="s">
        <v>27</v>
      </c>
      <c r="B69" s="18" t="s">
        <v>171</v>
      </c>
      <c r="C69" s="35" t="s">
        <v>172</v>
      </c>
      <c r="D69" s="50"/>
      <c r="E69" s="22"/>
      <c r="F69" s="9">
        <v>373</v>
      </c>
      <c r="G69" s="9"/>
      <c r="H69" s="9">
        <v>359</v>
      </c>
      <c r="I69" s="9"/>
      <c r="J69" s="9">
        <v>345</v>
      </c>
      <c r="K69" s="9"/>
      <c r="L69" s="19">
        <f t="shared" si="1"/>
        <v>1077</v>
      </c>
      <c r="M69" s="31"/>
      <c r="N69" s="40"/>
      <c r="O69" s="18"/>
      <c r="P69" s="35"/>
      <c r="Q69" s="50"/>
      <c r="R69" s="22"/>
      <c r="S69" s="21"/>
      <c r="T69" s="21"/>
      <c r="U69" s="21"/>
      <c r="V69" s="21"/>
      <c r="W69" s="21"/>
      <c r="X69" s="21"/>
      <c r="Y69" s="19">
        <v>0</v>
      </c>
      <c r="Z69" s="55"/>
    </row>
    <row r="70" spans="1:26" ht="12.75">
      <c r="A70" s="40" t="s">
        <v>30</v>
      </c>
      <c r="B70" s="18" t="s">
        <v>169</v>
      </c>
      <c r="C70" s="35" t="s">
        <v>170</v>
      </c>
      <c r="D70" s="50"/>
      <c r="E70" s="22"/>
      <c r="F70" s="9">
        <v>361</v>
      </c>
      <c r="G70" s="9"/>
      <c r="H70" s="9">
        <v>353</v>
      </c>
      <c r="I70" s="9"/>
      <c r="J70" s="9">
        <v>353</v>
      </c>
      <c r="K70" s="9"/>
      <c r="L70" s="19">
        <f t="shared" si="1"/>
        <v>1067</v>
      </c>
      <c r="M70" s="31"/>
      <c r="N70" s="40"/>
      <c r="O70" s="18"/>
      <c r="P70" s="35"/>
      <c r="Q70" s="50"/>
      <c r="R70" s="22"/>
      <c r="S70" s="21"/>
      <c r="T70" s="21"/>
      <c r="U70" s="21"/>
      <c r="V70" s="21"/>
      <c r="W70" s="21"/>
      <c r="X70" s="21"/>
      <c r="Y70" s="19">
        <v>0</v>
      </c>
      <c r="Z70" s="55"/>
    </row>
    <row r="71" spans="1:26" ht="12.75">
      <c r="A71" s="40" t="s">
        <v>34</v>
      </c>
      <c r="B71" s="18" t="s">
        <v>265</v>
      </c>
      <c r="C71" s="35" t="s">
        <v>256</v>
      </c>
      <c r="D71" s="50"/>
      <c r="E71" s="22"/>
      <c r="F71" s="9">
        <v>352</v>
      </c>
      <c r="G71" s="9"/>
      <c r="H71" s="9">
        <v>369</v>
      </c>
      <c r="I71" s="9"/>
      <c r="J71" s="9">
        <v>340</v>
      </c>
      <c r="K71" s="9"/>
      <c r="L71" s="19">
        <f t="shared" si="1"/>
        <v>1061</v>
      </c>
      <c r="M71" s="31"/>
      <c r="N71" s="40"/>
      <c r="O71" s="18"/>
      <c r="P71" s="35"/>
      <c r="Q71" s="50"/>
      <c r="R71" s="22"/>
      <c r="S71" s="21"/>
      <c r="T71" s="21"/>
      <c r="U71" s="21"/>
      <c r="V71" s="21"/>
      <c r="W71" s="21"/>
      <c r="X71" s="21"/>
      <c r="Y71" s="19">
        <v>0</v>
      </c>
      <c r="Z71" s="55"/>
    </row>
    <row r="72" spans="1:26" ht="12.75">
      <c r="A72" s="40" t="s">
        <v>37</v>
      </c>
      <c r="B72" s="18" t="s">
        <v>167</v>
      </c>
      <c r="C72" s="35" t="s">
        <v>168</v>
      </c>
      <c r="D72" s="50"/>
      <c r="E72" s="22"/>
      <c r="F72" s="9">
        <v>329</v>
      </c>
      <c r="G72" s="9"/>
      <c r="H72" s="9">
        <v>340</v>
      </c>
      <c r="I72" s="9"/>
      <c r="J72" s="9">
        <v>369</v>
      </c>
      <c r="K72" s="9"/>
      <c r="L72" s="19">
        <f t="shared" si="1"/>
        <v>1038</v>
      </c>
      <c r="M72" s="31"/>
      <c r="N72" s="40"/>
      <c r="O72" s="18"/>
      <c r="P72" s="36"/>
      <c r="Q72" s="50"/>
      <c r="R72" s="22"/>
      <c r="S72" s="21"/>
      <c r="T72" s="21"/>
      <c r="U72" s="21"/>
      <c r="V72" s="21"/>
      <c r="W72" s="21"/>
      <c r="X72" s="21"/>
      <c r="Y72" s="19">
        <v>0</v>
      </c>
      <c r="Z72" s="55"/>
    </row>
    <row r="73" spans="1:16" ht="12.75">
      <c r="A73" s="40" t="s">
        <v>38</v>
      </c>
      <c r="B73" s="18" t="s">
        <v>177</v>
      </c>
      <c r="C73" s="35" t="s">
        <v>178</v>
      </c>
      <c r="D73" s="50"/>
      <c r="E73" s="22"/>
      <c r="F73" s="9">
        <v>358</v>
      </c>
      <c r="G73" s="9"/>
      <c r="H73" s="9">
        <v>319</v>
      </c>
      <c r="I73" s="9"/>
      <c r="J73" s="9">
        <v>349</v>
      </c>
      <c r="K73" s="9"/>
      <c r="L73" s="19">
        <f t="shared" si="1"/>
        <v>1026</v>
      </c>
      <c r="M73" s="31"/>
      <c r="N73" s="17"/>
      <c r="P73" s="9"/>
    </row>
    <row r="74" spans="1:16" ht="12.75">
      <c r="A74" s="40" t="s">
        <v>42</v>
      </c>
      <c r="B74" s="18" t="s">
        <v>235</v>
      </c>
      <c r="C74" s="35" t="s">
        <v>236</v>
      </c>
      <c r="D74" s="50"/>
      <c r="E74" s="22"/>
      <c r="F74" s="9">
        <v>340</v>
      </c>
      <c r="G74" s="9"/>
      <c r="H74" s="9">
        <v>330</v>
      </c>
      <c r="I74" s="9"/>
      <c r="J74" s="9">
        <v>340</v>
      </c>
      <c r="K74" s="9"/>
      <c r="L74" s="19">
        <f t="shared" si="1"/>
        <v>1010</v>
      </c>
      <c r="M74" s="31"/>
      <c r="N74" s="17"/>
      <c r="P74" s="9"/>
    </row>
    <row r="75" spans="1:16" ht="12.75">
      <c r="A75" s="40" t="s">
        <v>46</v>
      </c>
      <c r="B75" s="18" t="s">
        <v>173</v>
      </c>
      <c r="C75" s="35" t="s">
        <v>174</v>
      </c>
      <c r="D75" s="50"/>
      <c r="E75" s="22"/>
      <c r="F75" s="9">
        <v>373</v>
      </c>
      <c r="G75" s="9"/>
      <c r="H75" s="9">
        <v>322</v>
      </c>
      <c r="I75" s="9"/>
      <c r="J75" s="9">
        <v>310</v>
      </c>
      <c r="K75" s="9"/>
      <c r="L75" s="19">
        <f t="shared" si="1"/>
        <v>1005</v>
      </c>
      <c r="M75" s="31"/>
      <c r="N75" s="17"/>
      <c r="P75" s="9"/>
    </row>
    <row r="76" spans="1:16" ht="12.75">
      <c r="A76" s="40" t="s">
        <v>50</v>
      </c>
      <c r="B76" s="18" t="s">
        <v>175</v>
      </c>
      <c r="C76" s="35" t="s">
        <v>176</v>
      </c>
      <c r="D76" s="50"/>
      <c r="E76" s="22"/>
      <c r="F76" s="9">
        <v>377</v>
      </c>
      <c r="G76" s="9"/>
      <c r="H76" s="9">
        <v>279</v>
      </c>
      <c r="I76" s="9"/>
      <c r="J76" s="9">
        <v>286</v>
      </c>
      <c r="K76" s="9"/>
      <c r="L76" s="19">
        <f t="shared" si="1"/>
        <v>942</v>
      </c>
      <c r="M76" s="31"/>
      <c r="N76" s="17"/>
      <c r="P76" s="9"/>
    </row>
    <row r="77" spans="1:16" ht="12.75">
      <c r="A77" s="40"/>
      <c r="B77" s="37" t="s">
        <v>181</v>
      </c>
      <c r="C77" s="35"/>
      <c r="D77" s="50"/>
      <c r="E77" s="22"/>
      <c r="F77" s="9"/>
      <c r="G77" s="9"/>
      <c r="H77" s="9"/>
      <c r="I77" s="9"/>
      <c r="J77" s="9"/>
      <c r="K77" s="9"/>
      <c r="L77" s="19"/>
      <c r="M77" s="55"/>
      <c r="N77" s="17"/>
      <c r="P77" s="9"/>
    </row>
    <row r="78" spans="1:16" ht="12.75">
      <c r="A78" s="40" t="s">
        <v>12</v>
      </c>
      <c r="B78" s="18" t="s">
        <v>213</v>
      </c>
      <c r="C78" s="18" t="s">
        <v>18</v>
      </c>
      <c r="D78" s="21">
        <v>94</v>
      </c>
      <c r="E78" s="22" t="s">
        <v>214</v>
      </c>
      <c r="F78" s="9">
        <v>97</v>
      </c>
      <c r="G78" s="9">
        <v>94</v>
      </c>
      <c r="H78" s="9">
        <v>96</v>
      </c>
      <c r="I78" s="9">
        <v>99</v>
      </c>
      <c r="J78" s="9">
        <v>97</v>
      </c>
      <c r="K78" s="9">
        <v>100</v>
      </c>
      <c r="L78" s="19">
        <f aca="true" t="shared" si="2" ref="L78:L93">SUM(F78:K78)</f>
        <v>583</v>
      </c>
      <c r="M78" s="55"/>
      <c r="N78" s="17"/>
      <c r="P78" s="9"/>
    </row>
    <row r="79" spans="1:19" ht="12.75">
      <c r="A79" s="40" t="s">
        <v>16</v>
      </c>
      <c r="B79" s="18" t="s">
        <v>261</v>
      </c>
      <c r="C79" s="18" t="s">
        <v>87</v>
      </c>
      <c r="D79" s="21">
        <v>71</v>
      </c>
      <c r="E79" s="22" t="s">
        <v>262</v>
      </c>
      <c r="F79" s="9">
        <v>95</v>
      </c>
      <c r="G79" s="9">
        <v>94</v>
      </c>
      <c r="H79" s="9">
        <v>97</v>
      </c>
      <c r="I79" s="9">
        <v>98</v>
      </c>
      <c r="J79" s="9">
        <v>99</v>
      </c>
      <c r="K79" s="9">
        <v>98</v>
      </c>
      <c r="L79" s="19">
        <f t="shared" si="2"/>
        <v>581</v>
      </c>
      <c r="M79" s="55"/>
      <c r="P79" s="9"/>
      <c r="Q79" s="9"/>
      <c r="R79" s="9"/>
      <c r="S79" s="9"/>
    </row>
    <row r="80" spans="1:19" ht="12.75">
      <c r="A80" s="40" t="s">
        <v>20</v>
      </c>
      <c r="B80" s="18" t="s">
        <v>185</v>
      </c>
      <c r="C80" s="18" t="s">
        <v>22</v>
      </c>
      <c r="D80" s="21">
        <v>73</v>
      </c>
      <c r="E80" s="22" t="s">
        <v>186</v>
      </c>
      <c r="F80" s="9">
        <v>95</v>
      </c>
      <c r="G80" s="9">
        <v>98</v>
      </c>
      <c r="H80" s="9">
        <v>97</v>
      </c>
      <c r="I80" s="9">
        <v>98</v>
      </c>
      <c r="J80" s="9">
        <v>97</v>
      </c>
      <c r="K80" s="9">
        <v>95</v>
      </c>
      <c r="L80" s="19">
        <f t="shared" si="2"/>
        <v>580</v>
      </c>
      <c r="M80" s="55"/>
      <c r="P80" s="9"/>
      <c r="Q80" s="9"/>
      <c r="R80" s="9"/>
      <c r="S80" s="9"/>
    </row>
    <row r="81" spans="1:29" ht="12.75">
      <c r="A81" s="40" t="s">
        <v>24</v>
      </c>
      <c r="B81" s="18" t="s">
        <v>230</v>
      </c>
      <c r="C81" s="18" t="s">
        <v>231</v>
      </c>
      <c r="D81" s="21">
        <v>94</v>
      </c>
      <c r="E81" s="22" t="s">
        <v>232</v>
      </c>
      <c r="F81" s="9">
        <v>95</v>
      </c>
      <c r="G81" s="9">
        <v>94</v>
      </c>
      <c r="H81" s="9">
        <v>97</v>
      </c>
      <c r="I81" s="9">
        <v>98</v>
      </c>
      <c r="J81" s="9">
        <v>96</v>
      </c>
      <c r="K81" s="9">
        <v>95</v>
      </c>
      <c r="L81" s="19">
        <f t="shared" si="2"/>
        <v>575</v>
      </c>
      <c r="M81" s="31"/>
      <c r="P81" s="9"/>
      <c r="Q81" s="9"/>
      <c r="R81" s="9"/>
      <c r="S81" s="9"/>
      <c r="U81" s="36"/>
      <c r="V81" s="9"/>
      <c r="Y81" s="9"/>
      <c r="AC81" s="31"/>
    </row>
    <row r="82" spans="1:29" ht="12.75">
      <c r="A82" s="40" t="s">
        <v>27</v>
      </c>
      <c r="B82" s="18" t="s">
        <v>183</v>
      </c>
      <c r="C82" s="18" t="s">
        <v>14</v>
      </c>
      <c r="D82" s="21">
        <v>64</v>
      </c>
      <c r="E82" s="22" t="s">
        <v>184</v>
      </c>
      <c r="F82" s="9">
        <v>98</v>
      </c>
      <c r="G82" s="9">
        <v>93</v>
      </c>
      <c r="H82" s="9">
        <v>96</v>
      </c>
      <c r="I82" s="9">
        <v>97</v>
      </c>
      <c r="J82" s="9">
        <v>93</v>
      </c>
      <c r="K82" s="9">
        <v>97</v>
      </c>
      <c r="L82" s="19">
        <f t="shared" si="2"/>
        <v>574</v>
      </c>
      <c r="M82" s="31"/>
      <c r="P82" s="9"/>
      <c r="Q82" s="9"/>
      <c r="R82" s="9"/>
      <c r="S82" s="9"/>
      <c r="Z82" s="24"/>
      <c r="AA82" s="24"/>
      <c r="AB82" s="24"/>
      <c r="AC82" s="51"/>
    </row>
    <row r="83" spans="1:19" ht="12.75">
      <c r="A83" s="40" t="s">
        <v>30</v>
      </c>
      <c r="B83" s="18" t="s">
        <v>228</v>
      </c>
      <c r="C83" s="18" t="s">
        <v>83</v>
      </c>
      <c r="D83" s="21">
        <v>94</v>
      </c>
      <c r="E83" s="22" t="s">
        <v>229</v>
      </c>
      <c r="F83" s="9">
        <v>97</v>
      </c>
      <c r="G83" s="9">
        <v>92</v>
      </c>
      <c r="H83" s="9">
        <v>92</v>
      </c>
      <c r="I83" s="9">
        <v>94</v>
      </c>
      <c r="J83" s="9">
        <v>97</v>
      </c>
      <c r="K83" s="9">
        <v>92</v>
      </c>
      <c r="L83" s="19">
        <f t="shared" si="2"/>
        <v>564</v>
      </c>
      <c r="M83" s="31"/>
      <c r="P83" s="9"/>
      <c r="Q83" s="9"/>
      <c r="R83" s="9"/>
      <c r="S83" s="9"/>
    </row>
    <row r="84" spans="1:19" ht="12.75">
      <c r="A84" s="40" t="s">
        <v>34</v>
      </c>
      <c r="B84" t="s">
        <v>193</v>
      </c>
      <c r="C84" t="s">
        <v>122</v>
      </c>
      <c r="D84" s="21">
        <v>63</v>
      </c>
      <c r="E84" s="22" t="s">
        <v>194</v>
      </c>
      <c r="F84" s="9">
        <v>94</v>
      </c>
      <c r="G84" s="9">
        <v>94</v>
      </c>
      <c r="H84" s="9">
        <v>91</v>
      </c>
      <c r="I84" s="9">
        <v>94</v>
      </c>
      <c r="J84" s="9">
        <v>93</v>
      </c>
      <c r="K84" s="9">
        <v>97</v>
      </c>
      <c r="L84" s="19">
        <f t="shared" si="2"/>
        <v>563</v>
      </c>
      <c r="M84" s="31"/>
      <c r="P84" s="9"/>
      <c r="Q84" s="9"/>
      <c r="R84" s="9"/>
      <c r="S84" s="9"/>
    </row>
    <row r="85" spans="1:19" ht="12.75">
      <c r="A85" s="40" t="s">
        <v>37</v>
      </c>
      <c r="B85" s="18" t="s">
        <v>195</v>
      </c>
      <c r="C85" s="18" t="s">
        <v>196</v>
      </c>
      <c r="D85" s="21">
        <v>63</v>
      </c>
      <c r="E85" s="32" t="s">
        <v>197</v>
      </c>
      <c r="F85" s="9">
        <v>96</v>
      </c>
      <c r="G85" s="9">
        <v>88</v>
      </c>
      <c r="H85" s="9">
        <v>96</v>
      </c>
      <c r="I85" s="9">
        <v>95</v>
      </c>
      <c r="J85" s="9">
        <v>94</v>
      </c>
      <c r="K85" s="9">
        <v>91</v>
      </c>
      <c r="L85" s="19">
        <f t="shared" si="2"/>
        <v>560</v>
      </c>
      <c r="M85" s="31"/>
      <c r="P85" s="9"/>
      <c r="Q85" s="9"/>
      <c r="R85" s="9"/>
      <c r="S85" s="9"/>
    </row>
    <row r="86" spans="1:19" ht="12.75">
      <c r="A86" s="40" t="s">
        <v>38</v>
      </c>
      <c r="B86" s="18" t="s">
        <v>190</v>
      </c>
      <c r="C86" s="18" t="s">
        <v>125</v>
      </c>
      <c r="D86" s="21">
        <v>53</v>
      </c>
      <c r="E86" s="22" t="s">
        <v>191</v>
      </c>
      <c r="F86" s="9">
        <v>94</v>
      </c>
      <c r="G86" s="9">
        <v>93</v>
      </c>
      <c r="H86" s="9">
        <v>94</v>
      </c>
      <c r="I86" s="9">
        <v>91</v>
      </c>
      <c r="J86" s="9">
        <v>89</v>
      </c>
      <c r="K86" s="9">
        <v>92</v>
      </c>
      <c r="L86" s="19">
        <f t="shared" si="2"/>
        <v>553</v>
      </c>
      <c r="M86" s="31"/>
      <c r="P86" s="9"/>
      <c r="Q86" s="9"/>
      <c r="R86" s="9"/>
      <c r="S86" s="9"/>
    </row>
    <row r="87" spans="1:19" ht="12.75">
      <c r="A87" s="40" t="s">
        <v>42</v>
      </c>
      <c r="B87" s="18" t="s">
        <v>93</v>
      </c>
      <c r="C87" s="18" t="s">
        <v>112</v>
      </c>
      <c r="D87" s="21">
        <v>89</v>
      </c>
      <c r="E87" s="32" t="s">
        <v>192</v>
      </c>
      <c r="F87" s="9">
        <v>91</v>
      </c>
      <c r="G87" s="9">
        <v>93</v>
      </c>
      <c r="H87" s="9">
        <v>94</v>
      </c>
      <c r="I87" s="9">
        <v>94</v>
      </c>
      <c r="J87" s="9">
        <v>92</v>
      </c>
      <c r="K87" s="9">
        <v>88</v>
      </c>
      <c r="L87" s="19">
        <f t="shared" si="2"/>
        <v>552</v>
      </c>
      <c r="M87" s="31"/>
      <c r="P87" s="9"/>
      <c r="Q87" s="9"/>
      <c r="R87" s="9"/>
      <c r="S87" s="9"/>
    </row>
    <row r="88" spans="1:19" ht="12.75">
      <c r="A88" s="40" t="s">
        <v>46</v>
      </c>
      <c r="B88" s="18" t="s">
        <v>306</v>
      </c>
      <c r="C88" s="18" t="s">
        <v>22</v>
      </c>
      <c r="D88" s="21">
        <v>84</v>
      </c>
      <c r="E88" s="32" t="s">
        <v>307</v>
      </c>
      <c r="F88" s="9">
        <v>88</v>
      </c>
      <c r="G88" s="9">
        <v>90</v>
      </c>
      <c r="H88" s="9">
        <v>92</v>
      </c>
      <c r="I88" s="9">
        <v>89</v>
      </c>
      <c r="J88" s="9">
        <v>88</v>
      </c>
      <c r="K88" s="9">
        <v>91</v>
      </c>
      <c r="L88" s="19">
        <f t="shared" si="2"/>
        <v>538</v>
      </c>
      <c r="M88" s="31"/>
      <c r="P88" s="9"/>
      <c r="Q88" s="9"/>
      <c r="R88" s="9"/>
      <c r="S88" s="9"/>
    </row>
    <row r="89" spans="1:19" ht="12.75">
      <c r="A89" s="40" t="s">
        <v>50</v>
      </c>
      <c r="B89" s="18" t="s">
        <v>198</v>
      </c>
      <c r="C89" s="18" t="s">
        <v>199</v>
      </c>
      <c r="D89" s="21">
        <v>54</v>
      </c>
      <c r="E89" s="32" t="s">
        <v>200</v>
      </c>
      <c r="F89" s="9">
        <v>84</v>
      </c>
      <c r="G89" s="9">
        <v>86</v>
      </c>
      <c r="H89" s="9">
        <v>80</v>
      </c>
      <c r="I89" s="9">
        <v>92</v>
      </c>
      <c r="J89" s="9">
        <v>91</v>
      </c>
      <c r="K89" s="9">
        <v>93</v>
      </c>
      <c r="L89" s="19">
        <f t="shared" si="2"/>
        <v>526</v>
      </c>
      <c r="M89" s="31"/>
      <c r="P89" s="9"/>
      <c r="Q89" s="9"/>
      <c r="R89" s="9"/>
      <c r="S89" s="9"/>
    </row>
    <row r="90" spans="1:16" ht="12.75">
      <c r="A90" s="40" t="s">
        <v>51</v>
      </c>
      <c r="B90" s="18" t="s">
        <v>217</v>
      </c>
      <c r="C90" s="18" t="s">
        <v>146</v>
      </c>
      <c r="D90" s="21">
        <v>93</v>
      </c>
      <c r="E90" s="22" t="s">
        <v>218</v>
      </c>
      <c r="F90" s="9">
        <v>86</v>
      </c>
      <c r="G90" s="9">
        <v>87</v>
      </c>
      <c r="H90" s="9">
        <v>87</v>
      </c>
      <c r="I90" s="9">
        <v>91</v>
      </c>
      <c r="J90" s="9">
        <v>83</v>
      </c>
      <c r="K90" s="9">
        <v>82</v>
      </c>
      <c r="L90" s="19">
        <f t="shared" si="2"/>
        <v>516</v>
      </c>
      <c r="M90" s="31"/>
      <c r="P90" s="9"/>
    </row>
    <row r="91" spans="1:16" ht="12.75">
      <c r="A91" s="40" t="s">
        <v>54</v>
      </c>
      <c r="B91" s="18" t="s">
        <v>205</v>
      </c>
      <c r="C91" s="18" t="s">
        <v>206</v>
      </c>
      <c r="D91" s="21">
        <v>51</v>
      </c>
      <c r="E91" s="32" t="s">
        <v>207</v>
      </c>
      <c r="F91" s="9">
        <v>82</v>
      </c>
      <c r="G91" s="9">
        <v>86</v>
      </c>
      <c r="H91" s="9">
        <v>87</v>
      </c>
      <c r="I91" s="9">
        <v>87</v>
      </c>
      <c r="J91" s="9">
        <v>87</v>
      </c>
      <c r="K91" s="9">
        <v>85</v>
      </c>
      <c r="L91" s="19">
        <f t="shared" si="2"/>
        <v>514</v>
      </c>
      <c r="M91" s="31"/>
      <c r="P91" s="9"/>
    </row>
    <row r="92" spans="1:16" ht="12.75">
      <c r="A92" s="40" t="s">
        <v>58</v>
      </c>
      <c r="B92" s="18" t="s">
        <v>319</v>
      </c>
      <c r="C92" s="18" t="s">
        <v>68</v>
      </c>
      <c r="D92" s="21">
        <v>49</v>
      </c>
      <c r="E92" s="22" t="s">
        <v>318</v>
      </c>
      <c r="F92" s="9">
        <v>80</v>
      </c>
      <c r="G92" s="9">
        <v>84</v>
      </c>
      <c r="H92" s="9">
        <v>83</v>
      </c>
      <c r="I92" s="9">
        <v>75</v>
      </c>
      <c r="J92" s="9">
        <v>84</v>
      </c>
      <c r="K92" s="9">
        <v>81</v>
      </c>
      <c r="L92" s="19">
        <f t="shared" si="2"/>
        <v>487</v>
      </c>
      <c r="M92" s="31"/>
      <c r="P92" s="9"/>
    </row>
    <row r="93" spans="1:16" ht="12.75">
      <c r="A93" s="40" t="s">
        <v>60</v>
      </c>
      <c r="B93" s="18" t="s">
        <v>202</v>
      </c>
      <c r="C93" s="18" t="s">
        <v>56</v>
      </c>
      <c r="D93" s="21">
        <v>53</v>
      </c>
      <c r="E93" s="32" t="s">
        <v>203</v>
      </c>
      <c r="F93" s="9">
        <v>63</v>
      </c>
      <c r="G93" s="9">
        <v>86</v>
      </c>
      <c r="H93" s="9">
        <v>79</v>
      </c>
      <c r="I93" s="9">
        <v>79</v>
      </c>
      <c r="J93" s="9">
        <v>72</v>
      </c>
      <c r="K93" s="9">
        <v>68</v>
      </c>
      <c r="L93" s="19">
        <f t="shared" si="2"/>
        <v>447</v>
      </c>
      <c r="M93" s="31"/>
      <c r="P93" s="9"/>
    </row>
    <row r="94" spans="1:16" ht="12.75">
      <c r="A94" s="40"/>
      <c r="B94" s="37" t="s">
        <v>208</v>
      </c>
      <c r="C94" s="23"/>
      <c r="D94" s="21"/>
      <c r="E94" s="22"/>
      <c r="F94" s="9"/>
      <c r="G94" s="9"/>
      <c r="H94" s="9"/>
      <c r="I94" s="9"/>
      <c r="J94" s="9"/>
      <c r="K94" s="9"/>
      <c r="L94" s="19"/>
      <c r="M94" s="31"/>
      <c r="P94" s="9"/>
    </row>
    <row r="95" spans="1:16" ht="12.75">
      <c r="A95" s="40" t="s">
        <v>12</v>
      </c>
      <c r="B95" s="18" t="s">
        <v>245</v>
      </c>
      <c r="C95" s="18" t="s">
        <v>211</v>
      </c>
      <c r="D95" s="21">
        <v>86</v>
      </c>
      <c r="E95" s="22" t="s">
        <v>212</v>
      </c>
      <c r="F95" s="9">
        <v>98</v>
      </c>
      <c r="G95" s="9">
        <v>98</v>
      </c>
      <c r="H95" s="9">
        <v>97</v>
      </c>
      <c r="I95" s="9">
        <v>98</v>
      </c>
      <c r="J95" s="9"/>
      <c r="K95" s="9"/>
      <c r="L95" s="19">
        <f aca="true" t="shared" si="3" ref="L95:L101">SUM(F95:K95)</f>
        <v>391</v>
      </c>
      <c r="M95" s="31"/>
      <c r="P95" s="9"/>
    </row>
    <row r="96" spans="1:16" ht="12.75">
      <c r="A96" s="40" t="s">
        <v>16</v>
      </c>
      <c r="B96" s="18" t="s">
        <v>215</v>
      </c>
      <c r="C96" s="18" t="s">
        <v>143</v>
      </c>
      <c r="D96" s="21">
        <v>91</v>
      </c>
      <c r="E96" s="22" t="s">
        <v>216</v>
      </c>
      <c r="F96" s="9">
        <v>94</v>
      </c>
      <c r="G96" s="9">
        <v>96</v>
      </c>
      <c r="H96" s="9">
        <v>99</v>
      </c>
      <c r="I96" s="9">
        <v>99</v>
      </c>
      <c r="J96" s="9"/>
      <c r="K96" s="9"/>
      <c r="L96" s="19">
        <f t="shared" si="3"/>
        <v>388</v>
      </c>
      <c r="M96" s="31"/>
      <c r="P96" s="9"/>
    </row>
    <row r="97" spans="1:13" ht="12.75">
      <c r="A97" s="40" t="s">
        <v>20</v>
      </c>
      <c r="B97" s="18" t="s">
        <v>67</v>
      </c>
      <c r="C97" s="18" t="s">
        <v>83</v>
      </c>
      <c r="D97" s="21">
        <v>96</v>
      </c>
      <c r="E97" s="22" t="s">
        <v>222</v>
      </c>
      <c r="F97" s="9">
        <v>95</v>
      </c>
      <c r="G97" s="9">
        <v>97</v>
      </c>
      <c r="H97" s="9">
        <v>95</v>
      </c>
      <c r="I97" s="9">
        <v>92</v>
      </c>
      <c r="J97" s="9"/>
      <c r="K97" s="9"/>
      <c r="L97" s="19">
        <f t="shared" si="3"/>
        <v>379</v>
      </c>
      <c r="M97" s="31"/>
    </row>
    <row r="98" spans="1:13" ht="12.75">
      <c r="A98" s="40" t="s">
        <v>24</v>
      </c>
      <c r="B98" s="18" t="s">
        <v>223</v>
      </c>
      <c r="C98" s="18" t="s">
        <v>138</v>
      </c>
      <c r="D98" s="21">
        <v>97</v>
      </c>
      <c r="E98" s="22" t="s">
        <v>224</v>
      </c>
      <c r="F98" s="9">
        <v>90</v>
      </c>
      <c r="G98" s="9">
        <v>89</v>
      </c>
      <c r="H98" s="9">
        <v>95</v>
      </c>
      <c r="I98" s="9">
        <v>96</v>
      </c>
      <c r="J98" s="9"/>
      <c r="K98" s="9"/>
      <c r="L98" s="19">
        <f t="shared" si="3"/>
        <v>370</v>
      </c>
      <c r="M98" s="55"/>
    </row>
    <row r="99" spans="1:13" ht="12.75">
      <c r="A99" s="40" t="s">
        <v>27</v>
      </c>
      <c r="B99" s="18" t="s">
        <v>310</v>
      </c>
      <c r="C99" s="18" t="s">
        <v>311</v>
      </c>
      <c r="D99" s="21">
        <v>98</v>
      </c>
      <c r="E99" s="22" t="s">
        <v>312</v>
      </c>
      <c r="F99" s="9">
        <v>86</v>
      </c>
      <c r="G99" s="9">
        <v>93</v>
      </c>
      <c r="H99" s="9">
        <v>97</v>
      </c>
      <c r="I99" s="9">
        <v>92</v>
      </c>
      <c r="J99" s="9"/>
      <c r="K99" s="9"/>
      <c r="L99" s="19">
        <f t="shared" si="3"/>
        <v>368</v>
      </c>
      <c r="M99" s="55"/>
    </row>
    <row r="100" spans="1:13" ht="12.75">
      <c r="A100" s="40" t="s">
        <v>30</v>
      </c>
      <c r="B100" s="18" t="s">
        <v>220</v>
      </c>
      <c r="C100" s="18" t="s">
        <v>219</v>
      </c>
      <c r="D100" s="21">
        <v>52</v>
      </c>
      <c r="E100" s="36" t="s">
        <v>246</v>
      </c>
      <c r="F100" s="9">
        <v>91</v>
      </c>
      <c r="G100" s="9">
        <v>89</v>
      </c>
      <c r="H100" s="9">
        <v>90</v>
      </c>
      <c r="I100" s="9">
        <v>87</v>
      </c>
      <c r="J100" s="9"/>
      <c r="K100" s="9"/>
      <c r="L100" s="19">
        <f t="shared" si="3"/>
        <v>357</v>
      </c>
      <c r="M100" s="55"/>
    </row>
    <row r="101" spans="1:13" ht="12.75">
      <c r="A101" s="40" t="s">
        <v>34</v>
      </c>
      <c r="B101" s="18" t="s">
        <v>333</v>
      </c>
      <c r="C101" s="18" t="s">
        <v>334</v>
      </c>
      <c r="D101" s="21">
        <v>98</v>
      </c>
      <c r="E101" s="22" t="s">
        <v>269</v>
      </c>
      <c r="F101" s="9">
        <v>85</v>
      </c>
      <c r="G101" s="9">
        <v>85</v>
      </c>
      <c r="H101" s="9">
        <v>83</v>
      </c>
      <c r="I101" s="9">
        <v>76</v>
      </c>
      <c r="J101" s="9"/>
      <c r="K101" s="9"/>
      <c r="L101" s="19">
        <f t="shared" si="3"/>
        <v>329</v>
      </c>
      <c r="M101" s="56"/>
    </row>
    <row r="102" spans="2:13" ht="12.75">
      <c r="B102" s="37" t="s">
        <v>233</v>
      </c>
      <c r="D102" s="50"/>
      <c r="E102" s="22"/>
      <c r="F102" s="21"/>
      <c r="G102" s="21"/>
      <c r="H102" s="21"/>
      <c r="I102" s="21"/>
      <c r="J102" s="21"/>
      <c r="K102" s="21"/>
      <c r="L102" s="19"/>
      <c r="M102" s="31"/>
    </row>
    <row r="103" spans="1:13" ht="12.75">
      <c r="A103" s="41" t="s">
        <v>12</v>
      </c>
      <c r="B103" t="s">
        <v>177</v>
      </c>
      <c r="C103" s="57" t="s">
        <v>178</v>
      </c>
      <c r="D103" s="50"/>
      <c r="E103" s="22"/>
      <c r="F103" s="21">
        <v>384</v>
      </c>
      <c r="G103" s="21"/>
      <c r="H103" s="21">
        <v>388</v>
      </c>
      <c r="J103" s="21">
        <v>388</v>
      </c>
      <c r="K103" s="21"/>
      <c r="L103" s="19">
        <f aca="true" t="shared" si="4" ref="L103:L109">SUM(F103:K103)</f>
        <v>1160</v>
      </c>
      <c r="M103" s="31"/>
    </row>
    <row r="104" spans="1:13" ht="12.75">
      <c r="A104" s="41" t="s">
        <v>16</v>
      </c>
      <c r="B104" t="s">
        <v>235</v>
      </c>
      <c r="C104" s="57" t="s">
        <v>236</v>
      </c>
      <c r="D104" s="50"/>
      <c r="E104" s="22"/>
      <c r="F104" s="21">
        <v>384</v>
      </c>
      <c r="G104" s="21"/>
      <c r="H104" s="21">
        <v>379</v>
      </c>
      <c r="I104" s="21"/>
      <c r="J104" s="21">
        <v>391</v>
      </c>
      <c r="K104" s="21"/>
      <c r="L104" s="19">
        <f t="shared" si="4"/>
        <v>1154</v>
      </c>
      <c r="M104" s="31"/>
    </row>
    <row r="105" spans="1:13" ht="12.75">
      <c r="A105" s="41" t="s">
        <v>20</v>
      </c>
      <c r="B105" s="18" t="s">
        <v>171</v>
      </c>
      <c r="C105" s="57" t="s">
        <v>172</v>
      </c>
      <c r="D105" s="50"/>
      <c r="E105" s="22"/>
      <c r="F105" s="21">
        <v>386</v>
      </c>
      <c r="H105" s="21">
        <v>372</v>
      </c>
      <c r="I105" s="9"/>
      <c r="J105" s="21">
        <v>370</v>
      </c>
      <c r="K105" s="21"/>
      <c r="L105" s="19">
        <f t="shared" si="4"/>
        <v>1128</v>
      </c>
      <c r="M105" s="31"/>
    </row>
    <row r="106" spans="1:12" ht="12.75">
      <c r="A106" s="41" t="s">
        <v>24</v>
      </c>
      <c r="B106" s="18" t="s">
        <v>341</v>
      </c>
      <c r="C106" s="42" t="s">
        <v>339</v>
      </c>
      <c r="D106" s="50"/>
      <c r="E106" s="22"/>
      <c r="F106" s="21">
        <v>372</v>
      </c>
      <c r="H106" s="9">
        <v>342</v>
      </c>
      <c r="J106" s="9">
        <v>359</v>
      </c>
      <c r="K106" s="9"/>
      <c r="L106" s="19">
        <f t="shared" si="4"/>
        <v>1073</v>
      </c>
    </row>
    <row r="107" spans="1:12" ht="12.75">
      <c r="A107" s="41" t="s">
        <v>27</v>
      </c>
      <c r="B107" t="s">
        <v>175</v>
      </c>
      <c r="C107" s="57" t="s">
        <v>176</v>
      </c>
      <c r="D107" s="50"/>
      <c r="E107" s="22"/>
      <c r="F107" s="21">
        <v>375</v>
      </c>
      <c r="G107" s="21"/>
      <c r="H107" s="21">
        <v>342</v>
      </c>
      <c r="I107" s="21"/>
      <c r="J107" s="21">
        <v>307</v>
      </c>
      <c r="K107" s="21"/>
      <c r="L107" s="19">
        <f t="shared" si="4"/>
        <v>1024</v>
      </c>
    </row>
    <row r="108" spans="1:12" ht="12.75">
      <c r="A108" s="41" t="s">
        <v>30</v>
      </c>
      <c r="B108" s="18" t="s">
        <v>167</v>
      </c>
      <c r="C108" s="42" t="s">
        <v>168</v>
      </c>
      <c r="D108" s="50"/>
      <c r="E108" s="22"/>
      <c r="F108" s="21">
        <v>373</v>
      </c>
      <c r="H108" s="9">
        <v>322</v>
      </c>
      <c r="J108" s="9" t="s">
        <v>340</v>
      </c>
      <c r="K108" s="9"/>
      <c r="L108" s="19">
        <f t="shared" si="4"/>
        <v>695</v>
      </c>
    </row>
    <row r="109" spans="1:12" ht="12.75">
      <c r="A109" s="41" t="s">
        <v>34</v>
      </c>
      <c r="B109" s="18" t="s">
        <v>237</v>
      </c>
      <c r="C109" s="42" t="s">
        <v>238</v>
      </c>
      <c r="D109" s="50"/>
      <c r="E109" s="22"/>
      <c r="F109" s="21">
        <v>351</v>
      </c>
      <c r="H109" s="9">
        <v>329</v>
      </c>
      <c r="J109" s="9" t="s">
        <v>340</v>
      </c>
      <c r="K109" s="9"/>
      <c r="L109" s="19">
        <f t="shared" si="4"/>
        <v>680</v>
      </c>
    </row>
    <row r="110" spans="1:12" ht="12.75">
      <c r="A110" s="41"/>
      <c r="B110" t="s">
        <v>247</v>
      </c>
      <c r="C110" s="42"/>
      <c r="D110" s="50"/>
      <c r="E110" s="22"/>
      <c r="F110" s="21"/>
      <c r="G110" s="21"/>
      <c r="H110" s="21"/>
      <c r="I110" s="9"/>
      <c r="J110" s="21"/>
      <c r="K110" s="21"/>
      <c r="L110" s="19"/>
    </row>
    <row r="111" spans="3:11" ht="12.75">
      <c r="C111" s="43"/>
      <c r="D111" s="50"/>
      <c r="E111" s="22"/>
      <c r="F111" s="9"/>
      <c r="G111" s="9"/>
      <c r="H111" s="9"/>
      <c r="I111" s="9"/>
      <c r="J111" s="9"/>
      <c r="K111" s="9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10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25390625" style="0" customWidth="1"/>
    <col min="2" max="2" width="14.625" style="0" customWidth="1"/>
    <col min="3" max="3" width="8.00390625" style="0" customWidth="1"/>
    <col min="4" max="4" width="4.625" style="0" customWidth="1"/>
    <col min="5" max="5" width="11.00390625" style="0" customWidth="1"/>
    <col min="6" max="11" width="6.00390625" style="0" customWidth="1"/>
    <col min="12" max="12" width="8.125" style="0" customWidth="1"/>
  </cols>
  <sheetData>
    <row r="1" spans="1:16" ht="23.25">
      <c r="A1" s="44" t="s">
        <v>6</v>
      </c>
      <c r="B1" s="27"/>
      <c r="C1" s="2" t="s">
        <v>241</v>
      </c>
      <c r="D1" s="45"/>
      <c r="E1" s="4"/>
      <c r="F1" s="46"/>
      <c r="G1" s="7"/>
      <c r="H1" s="7"/>
      <c r="I1" s="7"/>
      <c r="J1" s="7"/>
      <c r="K1" s="7"/>
      <c r="L1" s="7"/>
      <c r="M1" s="47"/>
      <c r="N1" s="8"/>
      <c r="O1" s="9"/>
      <c r="P1" s="9"/>
    </row>
    <row r="2" spans="1:16" ht="18">
      <c r="A2" s="48" t="s">
        <v>1</v>
      </c>
      <c r="B2" s="49" t="s">
        <v>267</v>
      </c>
      <c r="C2" s="32"/>
      <c r="D2" s="50"/>
      <c r="E2" s="36"/>
      <c r="F2" s="9"/>
      <c r="G2" s="9"/>
      <c r="H2" s="9"/>
      <c r="I2" s="9"/>
      <c r="J2" s="9"/>
      <c r="K2" s="9"/>
      <c r="M2" s="31"/>
      <c r="O2" s="19"/>
      <c r="P2" s="9"/>
    </row>
    <row r="3" spans="1:16" ht="12.75">
      <c r="A3" s="40"/>
      <c r="B3" t="s">
        <v>2</v>
      </c>
      <c r="D3" s="50"/>
      <c r="E3" t="s">
        <v>349</v>
      </c>
      <c r="F3" s="9"/>
      <c r="G3" s="9"/>
      <c r="H3" s="9"/>
      <c r="I3" s="9"/>
      <c r="J3" s="19"/>
      <c r="K3" s="19"/>
      <c r="L3" s="24"/>
      <c r="M3" s="51"/>
      <c r="O3" s="9"/>
      <c r="P3" s="9"/>
    </row>
    <row r="4" spans="1:16" ht="12.75">
      <c r="A4" s="40"/>
      <c r="B4" t="s">
        <v>4</v>
      </c>
      <c r="D4" s="52"/>
      <c r="E4" t="s">
        <v>5</v>
      </c>
      <c r="F4" s="9"/>
      <c r="G4" s="9"/>
      <c r="H4" s="19"/>
      <c r="I4" s="19"/>
      <c r="J4" s="19"/>
      <c r="K4" s="19"/>
      <c r="L4" s="24"/>
      <c r="M4" s="31"/>
      <c r="O4" s="9"/>
      <c r="P4" s="9"/>
    </row>
    <row r="5" spans="1:14" ht="12.75">
      <c r="A5" s="53" t="s">
        <v>7</v>
      </c>
      <c r="B5" s="26" t="s">
        <v>8</v>
      </c>
      <c r="C5" s="27"/>
      <c r="D5" s="19" t="s">
        <v>9</v>
      </c>
      <c r="E5" s="28" t="s">
        <v>10</v>
      </c>
      <c r="F5" s="19">
        <v>1</v>
      </c>
      <c r="G5" s="19">
        <v>2</v>
      </c>
      <c r="H5" s="19">
        <v>3</v>
      </c>
      <c r="I5" s="19">
        <v>4</v>
      </c>
      <c r="J5" s="19">
        <v>5</v>
      </c>
      <c r="K5" s="19">
        <v>6</v>
      </c>
      <c r="L5" s="19" t="s">
        <v>11</v>
      </c>
      <c r="M5" s="54"/>
      <c r="N5" s="17"/>
    </row>
    <row r="6" spans="1:14" ht="12.75">
      <c r="A6" s="20" t="s">
        <v>12</v>
      </c>
      <c r="B6" s="18" t="s">
        <v>273</v>
      </c>
      <c r="C6" s="18" t="s">
        <v>274</v>
      </c>
      <c r="D6" s="21">
        <v>76</v>
      </c>
      <c r="E6" s="58" t="s">
        <v>275</v>
      </c>
      <c r="F6" s="21">
        <v>94</v>
      </c>
      <c r="G6" s="21">
        <v>97</v>
      </c>
      <c r="H6" s="21">
        <v>95</v>
      </c>
      <c r="I6" s="21">
        <v>93</v>
      </c>
      <c r="J6" s="21">
        <v>97</v>
      </c>
      <c r="K6" s="21">
        <v>97</v>
      </c>
      <c r="L6" s="19">
        <f aca="true" t="shared" si="0" ref="L6:L60">SUM(F6:K6)</f>
        <v>573</v>
      </c>
      <c r="M6" s="55"/>
      <c r="N6" s="19"/>
    </row>
    <row r="7" spans="1:16" ht="12.75">
      <c r="A7" s="20" t="s">
        <v>16</v>
      </c>
      <c r="B7" s="18" t="s">
        <v>135</v>
      </c>
      <c r="C7" s="18" t="s">
        <v>18</v>
      </c>
      <c r="D7" s="21">
        <v>95</v>
      </c>
      <c r="E7" s="22" t="s">
        <v>136</v>
      </c>
      <c r="F7" s="9">
        <v>94</v>
      </c>
      <c r="G7" s="9">
        <v>95</v>
      </c>
      <c r="H7" s="9">
        <v>96</v>
      </c>
      <c r="I7" s="9">
        <v>94</v>
      </c>
      <c r="J7" s="9">
        <v>96</v>
      </c>
      <c r="K7" s="9">
        <v>95</v>
      </c>
      <c r="L7" s="19">
        <f t="shared" si="0"/>
        <v>570</v>
      </c>
      <c r="M7" s="55"/>
      <c r="N7" s="19"/>
      <c r="P7" s="9"/>
    </row>
    <row r="8" spans="1:16" ht="12.75">
      <c r="A8" s="20" t="s">
        <v>20</v>
      </c>
      <c r="B8" s="18" t="s">
        <v>278</v>
      </c>
      <c r="C8" s="18" t="s">
        <v>279</v>
      </c>
      <c r="D8" s="21">
        <v>87</v>
      </c>
      <c r="E8" s="58" t="s">
        <v>280</v>
      </c>
      <c r="F8" s="21">
        <v>90</v>
      </c>
      <c r="G8" s="21">
        <v>96</v>
      </c>
      <c r="H8" s="21">
        <v>95</v>
      </c>
      <c r="I8" s="21">
        <v>95</v>
      </c>
      <c r="J8" s="21">
        <v>98</v>
      </c>
      <c r="K8" s="21">
        <v>96</v>
      </c>
      <c r="L8" s="19">
        <f t="shared" si="0"/>
        <v>570</v>
      </c>
      <c r="M8" s="55"/>
      <c r="N8" s="19"/>
      <c r="P8" s="9"/>
    </row>
    <row r="9" spans="1:16" ht="12.75">
      <c r="A9" s="20" t="s">
        <v>24</v>
      </c>
      <c r="B9" s="18" t="s">
        <v>13</v>
      </c>
      <c r="C9" s="18" t="s">
        <v>14</v>
      </c>
      <c r="D9" s="21">
        <v>69</v>
      </c>
      <c r="E9" s="22" t="s">
        <v>15</v>
      </c>
      <c r="F9" s="21">
        <v>92</v>
      </c>
      <c r="G9" s="21">
        <v>97</v>
      </c>
      <c r="H9" s="21">
        <v>96</v>
      </c>
      <c r="I9" s="21">
        <v>93</v>
      </c>
      <c r="J9" s="21">
        <v>96</v>
      </c>
      <c r="K9" s="21">
        <v>95</v>
      </c>
      <c r="L9" s="19">
        <f>SUM(F9:K9)</f>
        <v>569</v>
      </c>
      <c r="M9" s="55"/>
      <c r="N9" s="19"/>
      <c r="P9" s="9"/>
    </row>
    <row r="10" spans="1:16" ht="12.75">
      <c r="A10" s="20" t="s">
        <v>27</v>
      </c>
      <c r="B10" t="s">
        <v>17</v>
      </c>
      <c r="C10" t="s">
        <v>18</v>
      </c>
      <c r="D10" s="21">
        <v>86</v>
      </c>
      <c r="E10" s="22" t="s">
        <v>19</v>
      </c>
      <c r="F10" s="9">
        <v>91</v>
      </c>
      <c r="G10" s="9">
        <v>96</v>
      </c>
      <c r="H10" s="9">
        <v>98</v>
      </c>
      <c r="I10" s="9">
        <v>93</v>
      </c>
      <c r="J10" s="9">
        <v>95</v>
      </c>
      <c r="K10" s="9">
        <v>95</v>
      </c>
      <c r="L10" s="19">
        <f>SUM(F10:K10)</f>
        <v>568</v>
      </c>
      <c r="M10" s="55"/>
      <c r="N10" s="19"/>
      <c r="P10" s="9"/>
    </row>
    <row r="11" spans="1:16" ht="12.75">
      <c r="A11" s="20" t="s">
        <v>30</v>
      </c>
      <c r="B11" s="18" t="s">
        <v>331</v>
      </c>
      <c r="C11" s="18" t="s">
        <v>14</v>
      </c>
      <c r="D11" s="21">
        <v>57</v>
      </c>
      <c r="E11" s="22" t="s">
        <v>332</v>
      </c>
      <c r="F11" s="21">
        <v>94</v>
      </c>
      <c r="G11" s="21">
        <v>95</v>
      </c>
      <c r="H11" s="21">
        <v>94</v>
      </c>
      <c r="I11" s="21">
        <v>91</v>
      </c>
      <c r="J11" s="21">
        <v>98</v>
      </c>
      <c r="K11" s="21">
        <v>95</v>
      </c>
      <c r="L11" s="19">
        <f t="shared" si="0"/>
        <v>567</v>
      </c>
      <c r="M11" s="55"/>
      <c r="N11" s="19"/>
      <c r="P11" s="9"/>
    </row>
    <row r="12" spans="1:16" ht="12.75">
      <c r="A12" s="20" t="s">
        <v>34</v>
      </c>
      <c r="B12" s="18" t="s">
        <v>21</v>
      </c>
      <c r="C12" s="18" t="s">
        <v>22</v>
      </c>
      <c r="D12" s="21">
        <v>69</v>
      </c>
      <c r="E12" s="22" t="s">
        <v>23</v>
      </c>
      <c r="F12" s="9">
        <v>96</v>
      </c>
      <c r="G12" s="9">
        <v>97</v>
      </c>
      <c r="H12" s="9">
        <v>93</v>
      </c>
      <c r="I12" s="9">
        <v>90</v>
      </c>
      <c r="J12" s="9">
        <v>94</v>
      </c>
      <c r="K12" s="9">
        <v>93</v>
      </c>
      <c r="L12" s="19">
        <f t="shared" si="0"/>
        <v>563</v>
      </c>
      <c r="M12" s="31"/>
      <c r="N12" s="19"/>
      <c r="P12" s="9"/>
    </row>
    <row r="13" spans="1:16" ht="12.75">
      <c r="A13" s="20" t="s">
        <v>37</v>
      </c>
      <c r="B13" s="18" t="s">
        <v>35</v>
      </c>
      <c r="C13" s="18" t="s">
        <v>22</v>
      </c>
      <c r="D13" s="21">
        <v>60</v>
      </c>
      <c r="E13" s="22" t="s">
        <v>36</v>
      </c>
      <c r="F13" s="21">
        <v>90</v>
      </c>
      <c r="G13" s="21">
        <v>94</v>
      </c>
      <c r="H13" s="21">
        <v>95</v>
      </c>
      <c r="I13" s="21">
        <v>96</v>
      </c>
      <c r="J13" s="21">
        <v>92</v>
      </c>
      <c r="K13" s="21">
        <v>95</v>
      </c>
      <c r="L13" s="19">
        <f t="shared" si="0"/>
        <v>562</v>
      </c>
      <c r="M13" s="55"/>
      <c r="N13" s="19"/>
      <c r="P13" s="9"/>
    </row>
    <row r="14" spans="1:16" ht="12.75">
      <c r="A14" s="20" t="s">
        <v>38</v>
      </c>
      <c r="B14" s="18" t="s">
        <v>251</v>
      </c>
      <c r="C14" s="18" t="s">
        <v>252</v>
      </c>
      <c r="D14" s="21">
        <v>80</v>
      </c>
      <c r="E14" s="22" t="s">
        <v>253</v>
      </c>
      <c r="F14" s="9">
        <v>93</v>
      </c>
      <c r="G14" s="9">
        <v>96</v>
      </c>
      <c r="H14" s="9">
        <v>92</v>
      </c>
      <c r="I14" s="9">
        <v>95</v>
      </c>
      <c r="J14" s="9">
        <v>92</v>
      </c>
      <c r="K14" s="9">
        <v>94</v>
      </c>
      <c r="L14" s="19">
        <f t="shared" si="0"/>
        <v>562</v>
      </c>
      <c r="M14" s="55"/>
      <c r="N14" s="19"/>
      <c r="P14" s="9"/>
    </row>
    <row r="15" spans="1:16" ht="12.75">
      <c r="A15" s="20" t="s">
        <v>42</v>
      </c>
      <c r="B15" s="18" t="s">
        <v>350</v>
      </c>
      <c r="C15" s="18" t="s">
        <v>22</v>
      </c>
      <c r="D15" s="21">
        <v>57</v>
      </c>
      <c r="E15" s="58" t="s">
        <v>351</v>
      </c>
      <c r="F15" s="9">
        <v>95</v>
      </c>
      <c r="G15" s="9">
        <v>93</v>
      </c>
      <c r="H15" s="9">
        <v>93</v>
      </c>
      <c r="I15" s="9">
        <v>91</v>
      </c>
      <c r="J15" s="9">
        <v>90</v>
      </c>
      <c r="K15" s="9">
        <v>96</v>
      </c>
      <c r="L15" s="29">
        <f>SUM(F15:K15)</f>
        <v>558</v>
      </c>
      <c r="M15" s="55"/>
      <c r="N15" s="19"/>
      <c r="P15" s="9"/>
    </row>
    <row r="16" spans="1:16" ht="12.75">
      <c r="A16" s="20" t="s">
        <v>46</v>
      </c>
      <c r="B16" s="18" t="s">
        <v>25</v>
      </c>
      <c r="C16" s="18" t="s">
        <v>22</v>
      </c>
      <c r="D16" s="21">
        <v>72</v>
      </c>
      <c r="E16" s="22" t="s">
        <v>26</v>
      </c>
      <c r="F16" s="21">
        <v>91</v>
      </c>
      <c r="G16" s="21">
        <v>93</v>
      </c>
      <c r="H16" s="21">
        <v>94</v>
      </c>
      <c r="I16" s="21">
        <v>91</v>
      </c>
      <c r="J16" s="21">
        <v>90</v>
      </c>
      <c r="K16" s="21">
        <v>97</v>
      </c>
      <c r="L16" s="19">
        <f>SUM(F16:K16)</f>
        <v>556</v>
      </c>
      <c r="M16" s="55"/>
      <c r="N16" s="19"/>
      <c r="P16" s="9"/>
    </row>
    <row r="17" spans="1:16" ht="12.75">
      <c r="A17" s="20" t="s">
        <v>50</v>
      </c>
      <c r="B17" s="18" t="s">
        <v>43</v>
      </c>
      <c r="C17" s="18" t="s">
        <v>44</v>
      </c>
      <c r="D17" s="21">
        <v>71</v>
      </c>
      <c r="E17" s="22" t="s">
        <v>45</v>
      </c>
      <c r="F17" s="21">
        <v>93</v>
      </c>
      <c r="G17" s="21">
        <v>92</v>
      </c>
      <c r="H17" s="21">
        <v>89</v>
      </c>
      <c r="I17" s="21">
        <v>95</v>
      </c>
      <c r="J17" s="21">
        <v>97</v>
      </c>
      <c r="K17" s="21">
        <v>90</v>
      </c>
      <c r="L17" s="19">
        <f t="shared" si="0"/>
        <v>556</v>
      </c>
      <c r="M17" s="55"/>
      <c r="N17" s="19"/>
      <c r="P17" s="9"/>
    </row>
    <row r="18" spans="1:16" ht="12.75">
      <c r="A18" s="20" t="s">
        <v>51</v>
      </c>
      <c r="B18" s="18" t="s">
        <v>329</v>
      </c>
      <c r="C18" s="18" t="s">
        <v>204</v>
      </c>
      <c r="D18" s="21">
        <v>64</v>
      </c>
      <c r="E18" s="22" t="s">
        <v>330</v>
      </c>
      <c r="F18" s="9">
        <v>95</v>
      </c>
      <c r="G18" s="9">
        <v>93</v>
      </c>
      <c r="H18" s="9">
        <v>91</v>
      </c>
      <c r="I18" s="9">
        <v>89</v>
      </c>
      <c r="J18" s="9">
        <v>95</v>
      </c>
      <c r="K18" s="9">
        <v>92</v>
      </c>
      <c r="L18" s="19">
        <f t="shared" si="0"/>
        <v>555</v>
      </c>
      <c r="M18" s="55"/>
      <c r="N18" s="19"/>
      <c r="P18" s="9"/>
    </row>
    <row r="19" spans="1:16" ht="12.75">
      <c r="A19" s="20" t="s">
        <v>54</v>
      </c>
      <c r="B19" s="18" t="s">
        <v>129</v>
      </c>
      <c r="C19" s="18" t="s">
        <v>130</v>
      </c>
      <c r="D19" s="21">
        <v>89</v>
      </c>
      <c r="E19" s="22" t="s">
        <v>248</v>
      </c>
      <c r="F19" s="9">
        <v>93</v>
      </c>
      <c r="G19" s="9">
        <v>94</v>
      </c>
      <c r="H19" s="9">
        <v>88</v>
      </c>
      <c r="I19" s="9">
        <v>89</v>
      </c>
      <c r="J19" s="9">
        <v>92</v>
      </c>
      <c r="K19" s="9">
        <v>92</v>
      </c>
      <c r="L19" s="19">
        <f t="shared" si="0"/>
        <v>548</v>
      </c>
      <c r="M19" s="55"/>
      <c r="N19" s="19"/>
      <c r="P19" s="9"/>
    </row>
    <row r="20" spans="1:16" ht="12.75">
      <c r="A20" s="20" t="s">
        <v>58</v>
      </c>
      <c r="B20" s="18" t="s">
        <v>31</v>
      </c>
      <c r="C20" s="18" t="s">
        <v>32</v>
      </c>
      <c r="D20" s="21">
        <v>41</v>
      </c>
      <c r="E20" s="22" t="s">
        <v>33</v>
      </c>
      <c r="F20" s="9">
        <v>93</v>
      </c>
      <c r="G20" s="9">
        <v>94</v>
      </c>
      <c r="H20" s="9">
        <v>92</v>
      </c>
      <c r="I20" s="9">
        <v>86</v>
      </c>
      <c r="J20" s="9">
        <v>90</v>
      </c>
      <c r="K20" s="9">
        <v>91</v>
      </c>
      <c r="L20" s="19">
        <f t="shared" si="0"/>
        <v>546</v>
      </c>
      <c r="M20" s="55"/>
      <c r="N20" s="19"/>
      <c r="P20" s="9"/>
    </row>
    <row r="21" spans="1:16" ht="12.75">
      <c r="A21" s="20" t="s">
        <v>60</v>
      </c>
      <c r="B21" s="18" t="s">
        <v>114</v>
      </c>
      <c r="C21" s="18" t="s">
        <v>40</v>
      </c>
      <c r="D21" s="21">
        <v>54</v>
      </c>
      <c r="E21" s="22" t="s">
        <v>115</v>
      </c>
      <c r="F21" s="21">
        <v>87</v>
      </c>
      <c r="G21" s="21">
        <v>91</v>
      </c>
      <c r="H21" s="21">
        <v>90</v>
      </c>
      <c r="I21" s="21">
        <v>90</v>
      </c>
      <c r="J21" s="21">
        <v>92</v>
      </c>
      <c r="K21" s="21">
        <v>93</v>
      </c>
      <c r="L21" s="19">
        <f t="shared" si="0"/>
        <v>543</v>
      </c>
      <c r="M21" s="55"/>
      <c r="N21" s="19"/>
      <c r="P21" s="9"/>
    </row>
    <row r="22" spans="1:16" ht="12.75">
      <c r="A22" s="20" t="s">
        <v>62</v>
      </c>
      <c r="B22" s="18" t="s">
        <v>55</v>
      </c>
      <c r="C22" s="18" t="s">
        <v>56</v>
      </c>
      <c r="D22" s="21">
        <v>56</v>
      </c>
      <c r="E22" s="22" t="s">
        <v>57</v>
      </c>
      <c r="F22" s="9">
        <v>90</v>
      </c>
      <c r="G22" s="9">
        <v>89</v>
      </c>
      <c r="H22" s="9">
        <v>93</v>
      </c>
      <c r="I22" s="9">
        <v>91</v>
      </c>
      <c r="J22" s="9">
        <v>92</v>
      </c>
      <c r="K22" s="9">
        <v>86</v>
      </c>
      <c r="L22" s="19">
        <f>SUM(F22:K22)</f>
        <v>541</v>
      </c>
      <c r="M22" s="55"/>
      <c r="N22" s="19"/>
      <c r="P22" s="9"/>
    </row>
    <row r="23" spans="1:16" ht="12.75">
      <c r="A23" s="20" t="s">
        <v>66</v>
      </c>
      <c r="B23" s="18" t="s">
        <v>52</v>
      </c>
      <c r="C23" s="18" t="s">
        <v>14</v>
      </c>
      <c r="D23" s="21">
        <v>54</v>
      </c>
      <c r="E23" s="22" t="s">
        <v>53</v>
      </c>
      <c r="F23" s="21">
        <v>85</v>
      </c>
      <c r="G23" s="21">
        <v>89</v>
      </c>
      <c r="H23" s="21">
        <v>88</v>
      </c>
      <c r="I23" s="21">
        <v>91</v>
      </c>
      <c r="J23" s="21">
        <v>93</v>
      </c>
      <c r="K23" s="21">
        <v>94</v>
      </c>
      <c r="L23" s="19">
        <f t="shared" si="0"/>
        <v>540</v>
      </c>
      <c r="M23" s="55"/>
      <c r="N23" s="19"/>
      <c r="P23" s="9"/>
    </row>
    <row r="24" spans="1:16" ht="12.75">
      <c r="A24" s="20" t="s">
        <v>70</v>
      </c>
      <c r="B24" s="18" t="s">
        <v>47</v>
      </c>
      <c r="C24" s="18" t="s">
        <v>48</v>
      </c>
      <c r="D24" s="21">
        <v>47</v>
      </c>
      <c r="E24" s="22" t="s">
        <v>49</v>
      </c>
      <c r="F24" s="21">
        <v>90</v>
      </c>
      <c r="G24" s="21">
        <v>90</v>
      </c>
      <c r="H24" s="21">
        <v>86</v>
      </c>
      <c r="I24" s="21">
        <v>95</v>
      </c>
      <c r="J24" s="21">
        <v>87</v>
      </c>
      <c r="K24" s="21">
        <v>89</v>
      </c>
      <c r="L24" s="19">
        <f>SUM(F24:K24)</f>
        <v>537</v>
      </c>
      <c r="M24" s="55"/>
      <c r="N24" s="19"/>
      <c r="P24" s="9"/>
    </row>
    <row r="25" spans="1:16" ht="12.75">
      <c r="A25" s="20" t="s">
        <v>73</v>
      </c>
      <c r="B25" s="18" t="s">
        <v>67</v>
      </c>
      <c r="C25" s="18" t="s">
        <v>68</v>
      </c>
      <c r="D25" s="21">
        <v>47</v>
      </c>
      <c r="E25" s="22" t="s">
        <v>69</v>
      </c>
      <c r="F25" s="9">
        <v>89</v>
      </c>
      <c r="G25" s="9">
        <v>87</v>
      </c>
      <c r="H25" s="9">
        <v>91</v>
      </c>
      <c r="I25" s="9">
        <v>88</v>
      </c>
      <c r="J25" s="9">
        <v>90</v>
      </c>
      <c r="K25" s="9">
        <v>90</v>
      </c>
      <c r="L25" s="19">
        <f t="shared" si="0"/>
        <v>535</v>
      </c>
      <c r="M25" s="55"/>
      <c r="N25" s="19"/>
      <c r="P25" s="9"/>
    </row>
    <row r="26" spans="1:16" ht="12.75">
      <c r="A26" s="20" t="s">
        <v>74</v>
      </c>
      <c r="B26" s="18" t="s">
        <v>276</v>
      </c>
      <c r="C26" s="18" t="s">
        <v>64</v>
      </c>
      <c r="D26" s="21">
        <v>58</v>
      </c>
      <c r="E26" s="58" t="s">
        <v>277</v>
      </c>
      <c r="F26" s="9">
        <v>89</v>
      </c>
      <c r="G26" s="9">
        <v>84</v>
      </c>
      <c r="H26" s="9">
        <v>92</v>
      </c>
      <c r="I26" s="9">
        <v>87</v>
      </c>
      <c r="J26" s="9">
        <v>93</v>
      </c>
      <c r="K26" s="9">
        <v>84</v>
      </c>
      <c r="L26" s="19">
        <f>SUM(F26:K26)</f>
        <v>529</v>
      </c>
      <c r="M26" s="55"/>
      <c r="N26" s="19"/>
      <c r="P26" s="9"/>
    </row>
    <row r="27" spans="1:16" ht="12.75">
      <c r="A27" s="20" t="s">
        <v>78</v>
      </c>
      <c r="B27" s="18" t="s">
        <v>82</v>
      </c>
      <c r="C27" s="18" t="s">
        <v>83</v>
      </c>
      <c r="D27" s="21">
        <v>51</v>
      </c>
      <c r="E27" s="22" t="s">
        <v>84</v>
      </c>
      <c r="F27" s="21">
        <v>88</v>
      </c>
      <c r="G27" s="21">
        <v>91</v>
      </c>
      <c r="H27" s="21">
        <v>86</v>
      </c>
      <c r="I27" s="21">
        <v>90</v>
      </c>
      <c r="J27" s="21">
        <v>85</v>
      </c>
      <c r="K27" s="21">
        <v>88</v>
      </c>
      <c r="L27" s="19">
        <f t="shared" si="0"/>
        <v>528</v>
      </c>
      <c r="M27" s="55"/>
      <c r="N27" s="19"/>
      <c r="P27" s="9"/>
    </row>
    <row r="28" spans="1:16" ht="12.75">
      <c r="A28" s="20" t="s">
        <v>81</v>
      </c>
      <c r="B28" s="18" t="s">
        <v>362</v>
      </c>
      <c r="C28" s="18" t="s">
        <v>14</v>
      </c>
      <c r="D28" s="21">
        <v>71</v>
      </c>
      <c r="E28" s="32" t="s">
        <v>352</v>
      </c>
      <c r="F28" s="9">
        <v>89</v>
      </c>
      <c r="G28" s="9">
        <v>93</v>
      </c>
      <c r="H28" s="9">
        <v>83</v>
      </c>
      <c r="I28" s="9">
        <v>85</v>
      </c>
      <c r="J28" s="9">
        <v>89</v>
      </c>
      <c r="K28" s="9">
        <v>88</v>
      </c>
      <c r="L28" s="19">
        <f t="shared" si="0"/>
        <v>527</v>
      </c>
      <c r="M28" s="55"/>
      <c r="N28" s="19"/>
      <c r="P28" s="9"/>
    </row>
    <row r="29" spans="1:16" ht="12.75">
      <c r="A29" s="20" t="s">
        <v>85</v>
      </c>
      <c r="B29" s="18" t="s">
        <v>96</v>
      </c>
      <c r="C29" s="18" t="s">
        <v>68</v>
      </c>
      <c r="D29" s="21">
        <v>55</v>
      </c>
      <c r="E29" s="32" t="s">
        <v>97</v>
      </c>
      <c r="F29" s="21">
        <v>82</v>
      </c>
      <c r="G29" s="21">
        <v>92</v>
      </c>
      <c r="H29" s="21">
        <v>94</v>
      </c>
      <c r="I29" s="21">
        <v>87</v>
      </c>
      <c r="J29" s="21">
        <v>87</v>
      </c>
      <c r="K29" s="21">
        <v>82</v>
      </c>
      <c r="L29" s="19">
        <f t="shared" si="0"/>
        <v>524</v>
      </c>
      <c r="M29" s="55"/>
      <c r="N29" s="19"/>
      <c r="P29" s="9"/>
    </row>
    <row r="30" spans="1:16" ht="12.75">
      <c r="A30" s="20" t="s">
        <v>89</v>
      </c>
      <c r="B30" s="18" t="s">
        <v>28</v>
      </c>
      <c r="C30" s="18" t="s">
        <v>22</v>
      </c>
      <c r="D30" s="21">
        <v>67</v>
      </c>
      <c r="E30" s="22" t="s">
        <v>29</v>
      </c>
      <c r="F30" s="21">
        <v>86</v>
      </c>
      <c r="G30" s="21">
        <v>85</v>
      </c>
      <c r="H30" s="21">
        <v>89</v>
      </c>
      <c r="I30" s="21">
        <v>88</v>
      </c>
      <c r="J30" s="21">
        <v>90</v>
      </c>
      <c r="K30" s="21">
        <v>86</v>
      </c>
      <c r="L30" s="19">
        <f t="shared" si="0"/>
        <v>524</v>
      </c>
      <c r="M30" s="55"/>
      <c r="N30" s="19"/>
      <c r="P30" s="9"/>
    </row>
    <row r="31" spans="1:16" ht="12.75">
      <c r="A31" s="20" t="s">
        <v>92</v>
      </c>
      <c r="B31" s="18" t="s">
        <v>63</v>
      </c>
      <c r="C31" s="18" t="s">
        <v>64</v>
      </c>
      <c r="D31" s="21">
        <v>71</v>
      </c>
      <c r="E31" s="22" t="s">
        <v>65</v>
      </c>
      <c r="F31" s="9">
        <v>86</v>
      </c>
      <c r="G31" s="9">
        <v>89</v>
      </c>
      <c r="H31" s="9">
        <v>87</v>
      </c>
      <c r="I31" s="9">
        <v>84</v>
      </c>
      <c r="J31" s="9">
        <v>92</v>
      </c>
      <c r="K31" s="9">
        <v>82</v>
      </c>
      <c r="L31" s="19">
        <f t="shared" si="0"/>
        <v>520</v>
      </c>
      <c r="M31" s="55"/>
      <c r="N31" s="19"/>
      <c r="P31" s="9"/>
    </row>
    <row r="32" spans="1:16" ht="12.75">
      <c r="A32" s="20" t="s">
        <v>95</v>
      </c>
      <c r="B32" s="18" t="s">
        <v>281</v>
      </c>
      <c r="C32" s="18" t="s">
        <v>282</v>
      </c>
      <c r="D32" s="21">
        <v>55</v>
      </c>
      <c r="E32" s="22" t="s">
        <v>283</v>
      </c>
      <c r="F32" s="21">
        <v>88</v>
      </c>
      <c r="G32" s="21">
        <v>85</v>
      </c>
      <c r="H32" s="21">
        <v>90</v>
      </c>
      <c r="I32" s="21">
        <v>87</v>
      </c>
      <c r="J32" s="21">
        <v>88</v>
      </c>
      <c r="K32" s="21">
        <v>80</v>
      </c>
      <c r="L32" s="19">
        <f t="shared" si="0"/>
        <v>518</v>
      </c>
      <c r="M32" s="55"/>
      <c r="N32" s="19"/>
      <c r="P32" s="9"/>
    </row>
    <row r="33" spans="1:16" ht="12.75">
      <c r="A33" s="20" t="s">
        <v>98</v>
      </c>
      <c r="B33" s="18" t="s">
        <v>90</v>
      </c>
      <c r="C33" s="18" t="s">
        <v>83</v>
      </c>
      <c r="D33" s="21">
        <v>45</v>
      </c>
      <c r="E33" s="22" t="s">
        <v>91</v>
      </c>
      <c r="F33" s="9">
        <v>81</v>
      </c>
      <c r="G33" s="9">
        <v>83</v>
      </c>
      <c r="H33" s="9">
        <v>84</v>
      </c>
      <c r="I33" s="9">
        <v>82</v>
      </c>
      <c r="J33" s="9">
        <v>82</v>
      </c>
      <c r="K33" s="9">
        <v>83</v>
      </c>
      <c r="L33" s="19">
        <f t="shared" si="0"/>
        <v>495</v>
      </c>
      <c r="M33" s="55"/>
      <c r="N33" s="19"/>
      <c r="P33" s="9"/>
    </row>
    <row r="34" spans="1:16" ht="12.75">
      <c r="A34" s="20" t="s">
        <v>102</v>
      </c>
      <c r="B34" s="18" t="s">
        <v>108</v>
      </c>
      <c r="C34" s="18" t="s">
        <v>109</v>
      </c>
      <c r="D34" s="21">
        <v>60</v>
      </c>
      <c r="E34" s="22" t="s">
        <v>110</v>
      </c>
      <c r="F34" s="21">
        <v>69</v>
      </c>
      <c r="G34" s="21">
        <v>83</v>
      </c>
      <c r="H34" s="21">
        <v>87</v>
      </c>
      <c r="I34" s="21">
        <v>80</v>
      </c>
      <c r="J34" s="21">
        <v>86</v>
      </c>
      <c r="K34" s="21">
        <v>79</v>
      </c>
      <c r="L34" s="19">
        <f t="shared" si="0"/>
        <v>484</v>
      </c>
      <c r="M34" s="55"/>
      <c r="N34" s="19"/>
      <c r="P34" s="9"/>
    </row>
    <row r="35" spans="1:13" ht="12.75">
      <c r="A35" s="20" t="s">
        <v>104</v>
      </c>
      <c r="B35" s="18" t="s">
        <v>213</v>
      </c>
      <c r="C35" s="18" t="s">
        <v>343</v>
      </c>
      <c r="D35" s="21">
        <v>63</v>
      </c>
      <c r="E35" s="58" t="s">
        <v>344</v>
      </c>
      <c r="F35" s="21">
        <v>65</v>
      </c>
      <c r="G35" s="21">
        <v>74</v>
      </c>
      <c r="H35" s="21">
        <v>82</v>
      </c>
      <c r="I35" s="21">
        <v>73</v>
      </c>
      <c r="J35" s="21">
        <v>83</v>
      </c>
      <c r="K35" s="21">
        <v>82</v>
      </c>
      <c r="L35" s="19">
        <f>SUM(F35:K35)</f>
        <v>459</v>
      </c>
      <c r="M35" s="55"/>
    </row>
    <row r="36" spans="1:16" ht="12.75">
      <c r="A36" s="20" t="s">
        <v>107</v>
      </c>
      <c r="B36" s="18" t="s">
        <v>118</v>
      </c>
      <c r="C36" s="18" t="s">
        <v>119</v>
      </c>
      <c r="D36" s="21">
        <v>68</v>
      </c>
      <c r="E36" s="22" t="s">
        <v>120</v>
      </c>
      <c r="F36" s="9">
        <v>77</v>
      </c>
      <c r="G36" s="9">
        <v>66</v>
      </c>
      <c r="H36" s="9">
        <v>68</v>
      </c>
      <c r="I36" s="9">
        <v>76</v>
      </c>
      <c r="J36" s="9">
        <v>74</v>
      </c>
      <c r="K36" s="9">
        <v>61</v>
      </c>
      <c r="L36" s="19">
        <f t="shared" si="0"/>
        <v>422</v>
      </c>
      <c r="M36" s="55"/>
      <c r="N36" s="19"/>
      <c r="P36" s="9"/>
    </row>
    <row r="37" spans="1:16" ht="12.75">
      <c r="A37" s="20" t="s">
        <v>111</v>
      </c>
      <c r="B37" s="18" t="s">
        <v>105</v>
      </c>
      <c r="C37" s="18" t="s">
        <v>64</v>
      </c>
      <c r="D37" s="21">
        <v>48</v>
      </c>
      <c r="E37" s="22" t="s">
        <v>106</v>
      </c>
      <c r="F37" s="21">
        <v>76</v>
      </c>
      <c r="G37" s="21">
        <v>57</v>
      </c>
      <c r="H37" s="21">
        <v>76</v>
      </c>
      <c r="I37" s="21">
        <v>63</v>
      </c>
      <c r="J37" s="21">
        <v>69</v>
      </c>
      <c r="K37" s="21">
        <v>71</v>
      </c>
      <c r="L37" s="19">
        <f>SUM(F37:K37)</f>
        <v>412</v>
      </c>
      <c r="M37" s="55"/>
      <c r="N37" s="19"/>
      <c r="P37" s="9"/>
    </row>
    <row r="38" spans="1:16" ht="12.75">
      <c r="A38" s="20"/>
      <c r="B38" s="33" t="s">
        <v>257</v>
      </c>
      <c r="C38" s="18"/>
      <c r="D38" s="21"/>
      <c r="E38" s="22"/>
      <c r="F38" s="21"/>
      <c r="G38" s="21"/>
      <c r="H38" s="21"/>
      <c r="I38" s="21"/>
      <c r="J38" s="21"/>
      <c r="K38" s="21"/>
      <c r="L38" s="19"/>
      <c r="M38" s="55"/>
      <c r="N38" s="19"/>
      <c r="P38" s="9"/>
    </row>
    <row r="39" spans="1:16" ht="12.75">
      <c r="A39" s="20" t="s">
        <v>12</v>
      </c>
      <c r="B39" s="18" t="s">
        <v>124</v>
      </c>
      <c r="C39" s="18" t="s">
        <v>125</v>
      </c>
      <c r="D39" s="21">
        <v>56</v>
      </c>
      <c r="E39" s="22" t="s">
        <v>126</v>
      </c>
      <c r="F39" s="21">
        <v>91</v>
      </c>
      <c r="G39" s="9">
        <v>93</v>
      </c>
      <c r="H39" s="21">
        <v>92</v>
      </c>
      <c r="I39" s="21">
        <v>89</v>
      </c>
      <c r="J39" s="21">
        <v>84</v>
      </c>
      <c r="K39" s="21">
        <v>91</v>
      </c>
      <c r="L39" s="19">
        <f>SUM(F39:K39)</f>
        <v>540</v>
      </c>
      <c r="M39" s="55"/>
      <c r="N39" s="19"/>
      <c r="P39" s="9"/>
    </row>
    <row r="40" spans="1:16" ht="12.75">
      <c r="A40" s="20" t="s">
        <v>16</v>
      </c>
      <c r="B40" s="18" t="s">
        <v>285</v>
      </c>
      <c r="C40" s="18" t="s">
        <v>146</v>
      </c>
      <c r="D40" s="21">
        <v>50</v>
      </c>
      <c r="E40" s="58" t="s">
        <v>286</v>
      </c>
      <c r="F40" s="21">
        <v>87</v>
      </c>
      <c r="G40" s="21">
        <v>94</v>
      </c>
      <c r="H40" s="21">
        <v>92</v>
      </c>
      <c r="I40" s="21">
        <v>86</v>
      </c>
      <c r="J40" s="21">
        <v>84</v>
      </c>
      <c r="K40" s="21">
        <v>90</v>
      </c>
      <c r="L40" s="19">
        <f>SUM(F40:K40)</f>
        <v>533</v>
      </c>
      <c r="M40" s="55"/>
      <c r="N40" s="19"/>
      <c r="P40" s="9"/>
    </row>
    <row r="41" spans="1:16" ht="12.75">
      <c r="A41" s="20" t="s">
        <v>20</v>
      </c>
      <c r="B41" s="18" t="s">
        <v>347</v>
      </c>
      <c r="C41" s="18" t="s">
        <v>125</v>
      </c>
      <c r="D41" s="21">
        <v>64</v>
      </c>
      <c r="E41" s="58" t="s">
        <v>348</v>
      </c>
      <c r="F41" s="21">
        <v>72</v>
      </c>
      <c r="G41" s="21">
        <v>77</v>
      </c>
      <c r="H41" s="21">
        <v>89</v>
      </c>
      <c r="I41" s="21">
        <v>82</v>
      </c>
      <c r="J41" s="21">
        <v>86</v>
      </c>
      <c r="K41" s="21">
        <v>79</v>
      </c>
      <c r="L41" s="19">
        <f t="shared" si="0"/>
        <v>485</v>
      </c>
      <c r="M41" s="55"/>
      <c r="N41" s="19"/>
      <c r="P41" s="9"/>
    </row>
    <row r="42" spans="1:16" ht="12.75">
      <c r="A42" s="20" t="s">
        <v>24</v>
      </c>
      <c r="B42" s="18" t="s">
        <v>284</v>
      </c>
      <c r="C42" s="18" t="s">
        <v>68</v>
      </c>
      <c r="D42" s="21">
        <v>50</v>
      </c>
      <c r="E42" s="58" t="s">
        <v>287</v>
      </c>
      <c r="F42" s="21">
        <v>86</v>
      </c>
      <c r="G42" s="21">
        <v>76</v>
      </c>
      <c r="H42" s="21">
        <v>90</v>
      </c>
      <c r="I42" s="21">
        <v>73</v>
      </c>
      <c r="J42" s="21">
        <v>69</v>
      </c>
      <c r="K42" s="21">
        <v>81</v>
      </c>
      <c r="L42" s="19">
        <f t="shared" si="0"/>
        <v>475</v>
      </c>
      <c r="M42" s="55"/>
      <c r="N42" s="19"/>
      <c r="P42" s="9"/>
    </row>
    <row r="43" spans="1:16" ht="12.75">
      <c r="A43" s="20" t="s">
        <v>27</v>
      </c>
      <c r="B43" s="18" t="s">
        <v>288</v>
      </c>
      <c r="C43" s="18" t="s">
        <v>289</v>
      </c>
      <c r="D43" s="21">
        <v>88</v>
      </c>
      <c r="E43" s="22" t="s">
        <v>290</v>
      </c>
      <c r="F43" s="21">
        <v>76</v>
      </c>
      <c r="G43" s="21">
        <v>72</v>
      </c>
      <c r="H43" s="21">
        <v>80</v>
      </c>
      <c r="I43" s="21">
        <v>78</v>
      </c>
      <c r="J43" s="21">
        <v>79</v>
      </c>
      <c r="K43" s="21">
        <v>76</v>
      </c>
      <c r="L43" s="19">
        <f t="shared" si="0"/>
        <v>461</v>
      </c>
      <c r="M43" s="55"/>
      <c r="N43" s="19"/>
      <c r="P43" s="9"/>
    </row>
    <row r="44" spans="1:16" ht="12.75">
      <c r="A44" s="20" t="s">
        <v>30</v>
      </c>
      <c r="B44" s="18" t="s">
        <v>291</v>
      </c>
      <c r="C44" s="18" t="s">
        <v>14</v>
      </c>
      <c r="D44" s="21">
        <v>69</v>
      </c>
      <c r="E44" s="58" t="s">
        <v>292</v>
      </c>
      <c r="F44" s="21">
        <v>77</v>
      </c>
      <c r="G44" s="21">
        <v>70</v>
      </c>
      <c r="H44" s="21">
        <v>74</v>
      </c>
      <c r="I44" s="21">
        <v>63</v>
      </c>
      <c r="J44" s="21">
        <v>69</v>
      </c>
      <c r="K44" s="21">
        <v>82</v>
      </c>
      <c r="L44" s="19">
        <f t="shared" si="0"/>
        <v>435</v>
      </c>
      <c r="M44" s="55"/>
      <c r="N44" s="19"/>
      <c r="P44" s="9"/>
    </row>
    <row r="45" spans="1:16" ht="12.75">
      <c r="A45" s="40"/>
      <c r="B45" s="33" t="s">
        <v>133</v>
      </c>
      <c r="C45" s="18"/>
      <c r="D45" s="21"/>
      <c r="E45" s="22"/>
      <c r="F45" s="21"/>
      <c r="G45" s="21"/>
      <c r="H45" s="21"/>
      <c r="I45" s="21"/>
      <c r="J45" s="21"/>
      <c r="K45" s="21"/>
      <c r="L45" s="19"/>
      <c r="M45" s="55"/>
      <c r="N45" s="19"/>
      <c r="P45" s="9"/>
    </row>
    <row r="46" spans="1:16" ht="12.75">
      <c r="A46" s="20" t="s">
        <v>12</v>
      </c>
      <c r="B46" s="18" t="s">
        <v>71</v>
      </c>
      <c r="C46" t="s">
        <v>68</v>
      </c>
      <c r="D46" s="21">
        <v>44</v>
      </c>
      <c r="E46" s="22" t="s">
        <v>72</v>
      </c>
      <c r="F46" s="21">
        <v>87</v>
      </c>
      <c r="G46" s="21">
        <v>95</v>
      </c>
      <c r="H46" s="21">
        <v>92</v>
      </c>
      <c r="I46" s="21">
        <v>95</v>
      </c>
      <c r="J46" s="21"/>
      <c r="K46" s="21"/>
      <c r="L46" s="19">
        <f t="shared" si="0"/>
        <v>369</v>
      </c>
      <c r="M46" s="55"/>
      <c r="N46" s="19"/>
      <c r="P46" s="9"/>
    </row>
    <row r="47" spans="1:16" ht="12.75">
      <c r="A47" s="20" t="s">
        <v>16</v>
      </c>
      <c r="B47" s="18" t="s">
        <v>67</v>
      </c>
      <c r="C47" s="18" t="s">
        <v>140</v>
      </c>
      <c r="D47" s="21">
        <v>95</v>
      </c>
      <c r="E47" s="22" t="s">
        <v>141</v>
      </c>
      <c r="F47" s="9">
        <v>94</v>
      </c>
      <c r="G47" s="21">
        <v>85</v>
      </c>
      <c r="H47" s="21">
        <v>94</v>
      </c>
      <c r="I47" s="21">
        <v>95</v>
      </c>
      <c r="J47" s="21"/>
      <c r="K47" s="21"/>
      <c r="L47" s="19">
        <f>SUM(F47:K47)</f>
        <v>368</v>
      </c>
      <c r="M47" s="55"/>
      <c r="P47" s="9"/>
    </row>
    <row r="48" spans="1:16" ht="12.75">
      <c r="A48" s="20" t="s">
        <v>20</v>
      </c>
      <c r="B48" s="18" t="s">
        <v>137</v>
      </c>
      <c r="C48" s="18" t="s">
        <v>138</v>
      </c>
      <c r="D48" s="9">
        <v>96</v>
      </c>
      <c r="E48" s="22" t="s">
        <v>139</v>
      </c>
      <c r="F48" s="9">
        <v>93</v>
      </c>
      <c r="G48" s="9">
        <v>91</v>
      </c>
      <c r="H48" s="9">
        <v>85</v>
      </c>
      <c r="I48" s="9">
        <v>94</v>
      </c>
      <c r="J48" s="9"/>
      <c r="K48" s="9"/>
      <c r="L48" s="19">
        <f>SUM(F48:K48)</f>
        <v>363</v>
      </c>
      <c r="M48" s="55"/>
      <c r="P48" s="9"/>
    </row>
    <row r="49" spans="1:16" ht="12.75">
      <c r="A49" s="20" t="s">
        <v>24</v>
      </c>
      <c r="B49" s="18" t="s">
        <v>302</v>
      </c>
      <c r="C49" s="18" t="s">
        <v>303</v>
      </c>
      <c r="D49" s="21">
        <v>94</v>
      </c>
      <c r="E49" s="22" t="s">
        <v>304</v>
      </c>
      <c r="F49" s="21">
        <v>95</v>
      </c>
      <c r="G49" s="21">
        <v>93</v>
      </c>
      <c r="H49" s="21">
        <v>87</v>
      </c>
      <c r="I49" s="21">
        <v>88</v>
      </c>
      <c r="J49" s="21"/>
      <c r="K49" s="21"/>
      <c r="L49" s="19">
        <f t="shared" si="0"/>
        <v>363</v>
      </c>
      <c r="M49" s="55"/>
      <c r="P49" s="9"/>
    </row>
    <row r="50" spans="1:16" ht="12.75">
      <c r="A50" s="20" t="s">
        <v>27</v>
      </c>
      <c r="B50" s="18" t="s">
        <v>150</v>
      </c>
      <c r="C50" s="18" t="s">
        <v>151</v>
      </c>
      <c r="D50" s="21">
        <v>88</v>
      </c>
      <c r="E50" s="22" t="s">
        <v>152</v>
      </c>
      <c r="F50" s="9">
        <v>93</v>
      </c>
      <c r="G50" s="9">
        <v>89</v>
      </c>
      <c r="H50" s="9">
        <v>86</v>
      </c>
      <c r="I50" s="9">
        <v>93</v>
      </c>
      <c r="J50" s="9"/>
      <c r="K50" s="9"/>
      <c r="L50" s="19">
        <f t="shared" si="0"/>
        <v>361</v>
      </c>
      <c r="M50" s="55"/>
      <c r="P50" s="9"/>
    </row>
    <row r="51" spans="1:16" ht="12.75">
      <c r="A51" s="20" t="s">
        <v>30</v>
      </c>
      <c r="B51" s="18" t="s">
        <v>295</v>
      </c>
      <c r="C51" s="18" t="s">
        <v>61</v>
      </c>
      <c r="D51" s="21">
        <v>97</v>
      </c>
      <c r="E51" s="58" t="s">
        <v>305</v>
      </c>
      <c r="F51" s="9">
        <v>93</v>
      </c>
      <c r="G51" s="9">
        <v>89</v>
      </c>
      <c r="H51" s="9">
        <v>83</v>
      </c>
      <c r="I51" s="9">
        <v>88</v>
      </c>
      <c r="J51" s="9"/>
      <c r="K51" s="9"/>
      <c r="L51" s="19">
        <f>SUM(F51:K51)</f>
        <v>353</v>
      </c>
      <c r="M51" s="55"/>
      <c r="P51" s="9"/>
    </row>
    <row r="52" spans="1:16" ht="12.75">
      <c r="A52" s="20" t="s">
        <v>34</v>
      </c>
      <c r="B52" s="18" t="s">
        <v>225</v>
      </c>
      <c r="C52" s="18" t="s">
        <v>226</v>
      </c>
      <c r="D52" s="21">
        <v>73</v>
      </c>
      <c r="E52" s="22" t="s">
        <v>227</v>
      </c>
      <c r="F52" s="9">
        <v>89</v>
      </c>
      <c r="G52" s="9">
        <v>84</v>
      </c>
      <c r="H52" s="9">
        <v>88</v>
      </c>
      <c r="I52" s="9">
        <v>89</v>
      </c>
      <c r="J52" s="9"/>
      <c r="K52" s="9"/>
      <c r="L52" s="19">
        <f t="shared" si="0"/>
        <v>350</v>
      </c>
      <c r="M52" s="55"/>
      <c r="P52" s="9"/>
    </row>
    <row r="53" spans="1:16" ht="12.75">
      <c r="A53" s="20" t="s">
        <v>37</v>
      </c>
      <c r="B53" s="18" t="s">
        <v>156</v>
      </c>
      <c r="C53" s="18" t="s">
        <v>157</v>
      </c>
      <c r="D53" s="21">
        <v>59</v>
      </c>
      <c r="E53" s="22" t="s">
        <v>158</v>
      </c>
      <c r="F53" s="21">
        <v>90</v>
      </c>
      <c r="G53" s="21">
        <v>82</v>
      </c>
      <c r="H53" s="21">
        <v>86</v>
      </c>
      <c r="I53" s="21">
        <v>87</v>
      </c>
      <c r="J53" s="21"/>
      <c r="K53" s="21"/>
      <c r="L53" s="19">
        <f t="shared" si="0"/>
        <v>345</v>
      </c>
      <c r="M53" s="55"/>
      <c r="P53" s="9"/>
    </row>
    <row r="54" spans="1:16" ht="12.75">
      <c r="A54" s="20" t="s">
        <v>38</v>
      </c>
      <c r="B54" s="18" t="s">
        <v>322</v>
      </c>
      <c r="C54" s="18" t="s">
        <v>323</v>
      </c>
      <c r="D54" s="9">
        <v>96</v>
      </c>
      <c r="E54" s="58" t="s">
        <v>324</v>
      </c>
      <c r="F54" s="9">
        <v>83</v>
      </c>
      <c r="G54" s="9">
        <v>79</v>
      </c>
      <c r="H54" s="9">
        <v>91</v>
      </c>
      <c r="I54" s="9">
        <v>89</v>
      </c>
      <c r="L54" s="19">
        <f t="shared" si="0"/>
        <v>342</v>
      </c>
      <c r="M54" s="55"/>
      <c r="P54" s="9"/>
    </row>
    <row r="55" spans="1:16" ht="12.75">
      <c r="A55" s="20" t="s">
        <v>42</v>
      </c>
      <c r="B55" s="18" t="s">
        <v>93</v>
      </c>
      <c r="C55" s="18" t="s">
        <v>40</v>
      </c>
      <c r="D55" s="21">
        <v>48</v>
      </c>
      <c r="E55" s="22" t="s">
        <v>94</v>
      </c>
      <c r="F55" s="9">
        <v>87</v>
      </c>
      <c r="G55" s="9">
        <v>81</v>
      </c>
      <c r="H55" s="9">
        <v>80</v>
      </c>
      <c r="I55" s="9">
        <v>92</v>
      </c>
      <c r="J55" s="9"/>
      <c r="K55" s="9"/>
      <c r="L55" s="19">
        <f t="shared" si="0"/>
        <v>340</v>
      </c>
      <c r="M55" s="55"/>
      <c r="P55" s="9"/>
    </row>
    <row r="56" spans="1:16" ht="12.75">
      <c r="A56" s="20" t="s">
        <v>46</v>
      </c>
      <c r="B56" s="18" t="s">
        <v>144</v>
      </c>
      <c r="C56" s="18" t="s">
        <v>68</v>
      </c>
      <c r="D56" s="21">
        <v>37</v>
      </c>
      <c r="E56" s="22" t="s">
        <v>145</v>
      </c>
      <c r="F56" s="21">
        <v>82</v>
      </c>
      <c r="G56" s="21">
        <v>85</v>
      </c>
      <c r="H56" s="21">
        <v>81</v>
      </c>
      <c r="I56" s="21">
        <v>84</v>
      </c>
      <c r="J56" s="21"/>
      <c r="K56" s="21"/>
      <c r="L56" s="19">
        <f t="shared" si="0"/>
        <v>332</v>
      </c>
      <c r="M56" s="55"/>
      <c r="P56" s="9"/>
    </row>
    <row r="57" spans="1:16" ht="12.75">
      <c r="A57" s="20" t="s">
        <v>50</v>
      </c>
      <c r="B57" s="18" t="s">
        <v>299</v>
      </c>
      <c r="C57" s="18" t="s">
        <v>300</v>
      </c>
      <c r="D57" s="21">
        <v>94</v>
      </c>
      <c r="E57" s="22" t="s">
        <v>377</v>
      </c>
      <c r="F57" s="21">
        <v>87</v>
      </c>
      <c r="G57" s="21">
        <v>80</v>
      </c>
      <c r="H57" s="21">
        <v>77</v>
      </c>
      <c r="I57" s="21">
        <v>85</v>
      </c>
      <c r="J57" s="9"/>
      <c r="K57" s="9"/>
      <c r="L57" s="19">
        <f>SUM(F57:K57)</f>
        <v>329</v>
      </c>
      <c r="M57" s="55"/>
      <c r="P57" s="9"/>
    </row>
    <row r="58" spans="1:16" ht="12.75">
      <c r="A58" s="20" t="s">
        <v>51</v>
      </c>
      <c r="B58" s="18" t="s">
        <v>296</v>
      </c>
      <c r="C58" s="18" t="s">
        <v>297</v>
      </c>
      <c r="D58" s="21">
        <v>98</v>
      </c>
      <c r="E58" s="22" t="s">
        <v>298</v>
      </c>
      <c r="F58" s="9">
        <v>78</v>
      </c>
      <c r="G58" s="9">
        <v>90</v>
      </c>
      <c r="H58" s="9">
        <v>75</v>
      </c>
      <c r="I58" s="9">
        <v>74</v>
      </c>
      <c r="J58" s="9"/>
      <c r="K58" s="9"/>
      <c r="L58" s="19">
        <f>SUM(F58:K58)</f>
        <v>317</v>
      </c>
      <c r="M58" s="55"/>
      <c r="P58" s="9"/>
    </row>
    <row r="59" spans="1:16" ht="12.75">
      <c r="A59" s="20" t="s">
        <v>54</v>
      </c>
      <c r="B59" s="18" t="s">
        <v>28</v>
      </c>
      <c r="C59" t="s">
        <v>59</v>
      </c>
      <c r="D59" s="21">
        <v>42</v>
      </c>
      <c r="E59" s="22" t="s">
        <v>103</v>
      </c>
      <c r="F59" s="9">
        <v>86</v>
      </c>
      <c r="G59" s="21">
        <v>77</v>
      </c>
      <c r="H59" s="21">
        <v>79</v>
      </c>
      <c r="I59" s="21">
        <v>71</v>
      </c>
      <c r="J59" s="21"/>
      <c r="K59" s="21"/>
      <c r="L59" s="19">
        <f>SUM(F59:K59)</f>
        <v>313</v>
      </c>
      <c r="M59" s="55"/>
      <c r="P59" s="9"/>
    </row>
    <row r="60" spans="1:16" ht="12.75">
      <c r="A60" s="20" t="s">
        <v>58</v>
      </c>
      <c r="B60" s="18" t="s">
        <v>325</v>
      </c>
      <c r="C60" s="18" t="s">
        <v>22</v>
      </c>
      <c r="D60" s="21">
        <v>98</v>
      </c>
      <c r="E60" s="22" t="s">
        <v>326</v>
      </c>
      <c r="F60" s="9">
        <v>67</v>
      </c>
      <c r="G60" s="9">
        <v>77</v>
      </c>
      <c r="H60" s="9">
        <v>54</v>
      </c>
      <c r="I60" s="9">
        <v>85</v>
      </c>
      <c r="J60" s="9"/>
      <c r="K60" s="9"/>
      <c r="L60" s="19">
        <f t="shared" si="0"/>
        <v>283</v>
      </c>
      <c r="M60" s="55"/>
      <c r="P60" s="9"/>
    </row>
    <row r="61" spans="2:26" ht="12.75">
      <c r="B61" s="33" t="s">
        <v>243</v>
      </c>
      <c r="D61" s="50"/>
      <c r="E61" s="22"/>
      <c r="F61" s="9"/>
      <c r="G61" s="9"/>
      <c r="S61" s="21"/>
      <c r="T61" s="21"/>
      <c r="U61" s="21"/>
      <c r="V61" s="21"/>
      <c r="W61" s="21"/>
      <c r="X61" s="21"/>
      <c r="Y61" s="19">
        <v>0</v>
      </c>
      <c r="Z61" s="55"/>
    </row>
    <row r="62" spans="1:26" ht="12.75">
      <c r="A62" s="40" t="s">
        <v>12</v>
      </c>
      <c r="B62" s="18" t="s">
        <v>162</v>
      </c>
      <c r="C62" s="35" t="s">
        <v>163</v>
      </c>
      <c r="D62" s="50"/>
      <c r="F62" s="9">
        <v>378</v>
      </c>
      <c r="H62" s="9">
        <v>378</v>
      </c>
      <c r="J62" s="9">
        <v>369</v>
      </c>
      <c r="K62" s="9"/>
      <c r="L62" s="19">
        <f aca="true" t="shared" si="1" ref="L62:L72">SUM(F62:K62)</f>
        <v>1125</v>
      </c>
      <c r="M62" s="31"/>
      <c r="N62" s="40"/>
      <c r="O62" s="18"/>
      <c r="P62" s="35"/>
      <c r="Q62" s="50"/>
      <c r="R62" s="22"/>
      <c r="S62" s="21"/>
      <c r="T62" s="21"/>
      <c r="U62" s="21"/>
      <c r="V62" s="21"/>
      <c r="W62" s="21"/>
      <c r="X62" s="21"/>
      <c r="Y62" s="19">
        <v>0</v>
      </c>
      <c r="Z62" s="55"/>
    </row>
    <row r="63" spans="1:26" ht="12.75">
      <c r="A63" s="40" t="s">
        <v>16</v>
      </c>
      <c r="B63" s="18" t="s">
        <v>179</v>
      </c>
      <c r="C63" s="35" t="s">
        <v>180</v>
      </c>
      <c r="D63" s="50"/>
      <c r="F63" s="9">
        <v>376</v>
      </c>
      <c r="H63" s="9">
        <v>376</v>
      </c>
      <c r="J63" s="9">
        <v>368</v>
      </c>
      <c r="K63" s="9"/>
      <c r="L63" s="19">
        <f t="shared" si="1"/>
        <v>1120</v>
      </c>
      <c r="M63" s="31"/>
      <c r="N63" s="40"/>
      <c r="O63" s="18"/>
      <c r="P63" s="35"/>
      <c r="Q63" s="50"/>
      <c r="R63" s="22"/>
      <c r="S63" s="21"/>
      <c r="T63" s="21"/>
      <c r="U63" s="21"/>
      <c r="V63" s="21"/>
      <c r="W63" s="21"/>
      <c r="X63" s="21"/>
      <c r="Y63" s="19">
        <v>0</v>
      </c>
      <c r="Z63" s="55"/>
    </row>
    <row r="64" spans="1:26" ht="12.75">
      <c r="A64" s="40" t="s">
        <v>20</v>
      </c>
      <c r="B64" s="18" t="s">
        <v>164</v>
      </c>
      <c r="C64" s="35" t="s">
        <v>165</v>
      </c>
      <c r="D64" s="50"/>
      <c r="E64" s="22"/>
      <c r="F64" s="9">
        <v>376</v>
      </c>
      <c r="G64" s="9"/>
      <c r="H64" s="9">
        <v>369</v>
      </c>
      <c r="I64" s="9"/>
      <c r="J64" s="9">
        <v>365</v>
      </c>
      <c r="K64" s="9"/>
      <c r="L64" s="19">
        <f t="shared" si="1"/>
        <v>1110</v>
      </c>
      <c r="M64" s="31"/>
      <c r="N64" s="40"/>
      <c r="O64" s="18"/>
      <c r="P64" s="35"/>
      <c r="Q64" s="50"/>
      <c r="R64" s="22"/>
      <c r="S64" s="9"/>
      <c r="T64" s="9"/>
      <c r="U64" s="9"/>
      <c r="V64" s="9"/>
      <c r="W64" s="9"/>
      <c r="Y64" s="19">
        <v>0</v>
      </c>
      <c r="Z64" s="55"/>
    </row>
    <row r="65" spans="1:26" ht="12.75">
      <c r="A65" s="40" t="s">
        <v>24</v>
      </c>
      <c r="B65" s="18" t="s">
        <v>169</v>
      </c>
      <c r="C65" s="35" t="s">
        <v>170</v>
      </c>
      <c r="D65" s="50"/>
      <c r="E65" s="22"/>
      <c r="F65" s="9">
        <v>363</v>
      </c>
      <c r="G65" s="9"/>
      <c r="H65" s="9">
        <v>361</v>
      </c>
      <c r="I65" s="9"/>
      <c r="J65" s="9">
        <v>369</v>
      </c>
      <c r="K65" s="9"/>
      <c r="L65" s="19">
        <f t="shared" si="1"/>
        <v>1093</v>
      </c>
      <c r="M65" s="31"/>
      <c r="N65" s="40"/>
      <c r="O65" s="18"/>
      <c r="P65" s="35"/>
      <c r="Q65" s="50"/>
      <c r="R65" s="22"/>
      <c r="S65" s="21"/>
      <c r="U65" s="21"/>
      <c r="W65" s="21"/>
      <c r="Y65" s="19">
        <v>0</v>
      </c>
      <c r="Z65" s="55"/>
    </row>
    <row r="66" spans="1:26" ht="12.75">
      <c r="A66" s="40" t="s">
        <v>27</v>
      </c>
      <c r="B66" s="18" t="s">
        <v>171</v>
      </c>
      <c r="C66" s="35" t="s">
        <v>172</v>
      </c>
      <c r="D66" s="50"/>
      <c r="E66" s="22"/>
      <c r="F66" s="9">
        <v>379</v>
      </c>
      <c r="G66" s="9"/>
      <c r="H66" s="9">
        <v>353</v>
      </c>
      <c r="I66" s="9"/>
      <c r="J66" s="9">
        <v>353</v>
      </c>
      <c r="K66" s="9"/>
      <c r="L66" s="19">
        <f t="shared" si="1"/>
        <v>1085</v>
      </c>
      <c r="M66" s="31"/>
      <c r="N66" s="40"/>
      <c r="O66" s="18"/>
      <c r="P66" s="35"/>
      <c r="Q66" s="50"/>
      <c r="R66" s="22"/>
      <c r="S66" s="21"/>
      <c r="T66" s="21"/>
      <c r="U66" s="21"/>
      <c r="V66" s="21"/>
      <c r="W66" s="21"/>
      <c r="X66" s="21"/>
      <c r="Y66" s="19">
        <v>0</v>
      </c>
      <c r="Z66" s="55"/>
    </row>
    <row r="67" spans="1:26" ht="12.75">
      <c r="A67" s="40" t="s">
        <v>30</v>
      </c>
      <c r="B67" s="18" t="s">
        <v>173</v>
      </c>
      <c r="C67" s="35" t="s">
        <v>174</v>
      </c>
      <c r="D67" s="50"/>
      <c r="E67" s="22"/>
      <c r="F67" s="9">
        <v>374</v>
      </c>
      <c r="G67" s="9"/>
      <c r="H67" s="9">
        <v>352</v>
      </c>
      <c r="I67" s="9"/>
      <c r="J67" s="9">
        <v>332</v>
      </c>
      <c r="K67" s="9"/>
      <c r="L67" s="19">
        <f t="shared" si="1"/>
        <v>1058</v>
      </c>
      <c r="M67" s="31"/>
      <c r="N67" s="40"/>
      <c r="O67" s="18"/>
      <c r="P67" s="35"/>
      <c r="Q67" s="50"/>
      <c r="R67" s="22"/>
      <c r="S67" s="21"/>
      <c r="T67" s="21"/>
      <c r="U67" s="21"/>
      <c r="V67" s="21"/>
      <c r="W67" s="21"/>
      <c r="X67" s="21"/>
      <c r="Y67" s="19">
        <v>0</v>
      </c>
      <c r="Z67" s="55"/>
    </row>
    <row r="68" spans="1:26" ht="12.75">
      <c r="A68" s="40" t="s">
        <v>34</v>
      </c>
      <c r="B68" s="18" t="s">
        <v>235</v>
      </c>
      <c r="C68" s="35" t="s">
        <v>236</v>
      </c>
      <c r="D68" s="50"/>
      <c r="E68" s="22"/>
      <c r="F68" s="9">
        <v>363</v>
      </c>
      <c r="G68" s="9"/>
      <c r="H68" s="9">
        <v>329</v>
      </c>
      <c r="I68" s="9"/>
      <c r="J68" s="9">
        <v>350</v>
      </c>
      <c r="K68" s="9"/>
      <c r="L68" s="19">
        <f t="shared" si="1"/>
        <v>1042</v>
      </c>
      <c r="M68" s="31"/>
      <c r="N68" s="40"/>
      <c r="O68" s="18"/>
      <c r="P68" s="35"/>
      <c r="Q68" s="50"/>
      <c r="R68" s="22"/>
      <c r="S68" s="21"/>
      <c r="T68" s="21"/>
      <c r="U68" s="21"/>
      <c r="V68" s="21"/>
      <c r="W68" s="21"/>
      <c r="X68" s="21"/>
      <c r="Y68" s="19">
        <v>0</v>
      </c>
      <c r="Z68" s="55"/>
    </row>
    <row r="69" spans="1:26" ht="12.75">
      <c r="A69" s="40" t="s">
        <v>37</v>
      </c>
      <c r="B69" s="18" t="s">
        <v>167</v>
      </c>
      <c r="C69" s="35" t="s">
        <v>168</v>
      </c>
      <c r="D69" s="50"/>
      <c r="E69" s="22"/>
      <c r="F69" s="9">
        <v>355</v>
      </c>
      <c r="G69" s="9"/>
      <c r="H69" s="9">
        <v>348</v>
      </c>
      <c r="I69" s="9"/>
      <c r="J69" s="9">
        <v>319</v>
      </c>
      <c r="K69" s="9"/>
      <c r="L69" s="19">
        <f t="shared" si="1"/>
        <v>1022</v>
      </c>
      <c r="M69" s="31"/>
      <c r="N69" s="40"/>
      <c r="O69" s="18"/>
      <c r="P69" s="36"/>
      <c r="Q69" s="50"/>
      <c r="R69" s="22"/>
      <c r="S69" s="21"/>
      <c r="T69" s="21"/>
      <c r="U69" s="21"/>
      <c r="V69" s="21"/>
      <c r="W69" s="21"/>
      <c r="X69" s="21"/>
      <c r="Y69" s="19">
        <v>0</v>
      </c>
      <c r="Z69" s="55"/>
    </row>
    <row r="70" spans="1:16" ht="12.75">
      <c r="A70" s="40" t="s">
        <v>38</v>
      </c>
      <c r="B70" s="18" t="s">
        <v>166</v>
      </c>
      <c r="C70" s="35" t="s">
        <v>244</v>
      </c>
      <c r="D70" s="50"/>
      <c r="F70" s="9">
        <v>375</v>
      </c>
      <c r="H70" s="9">
        <v>364</v>
      </c>
      <c r="J70" s="9" t="s">
        <v>340</v>
      </c>
      <c r="K70" s="9"/>
      <c r="L70" s="19">
        <f t="shared" si="1"/>
        <v>739</v>
      </c>
      <c r="M70" s="31"/>
      <c r="N70" s="17"/>
      <c r="P70" s="9"/>
    </row>
    <row r="71" spans="1:16" ht="12.75">
      <c r="A71" s="40" t="s">
        <v>42</v>
      </c>
      <c r="B71" s="18" t="s">
        <v>358</v>
      </c>
      <c r="C71" s="35" t="s">
        <v>359</v>
      </c>
      <c r="D71" s="50"/>
      <c r="E71" s="22"/>
      <c r="F71" s="9">
        <v>372</v>
      </c>
      <c r="G71" s="9"/>
      <c r="H71" s="9">
        <v>350</v>
      </c>
      <c r="I71" s="9"/>
      <c r="J71" s="9" t="s">
        <v>340</v>
      </c>
      <c r="K71" s="9"/>
      <c r="L71" s="19">
        <f t="shared" si="1"/>
        <v>722</v>
      </c>
      <c r="M71" s="31"/>
      <c r="N71" s="17"/>
      <c r="P71" s="9"/>
    </row>
    <row r="72" spans="1:16" ht="12.75">
      <c r="A72" s="40" t="s">
        <v>46</v>
      </c>
      <c r="B72" s="18" t="s">
        <v>177</v>
      </c>
      <c r="C72" s="35" t="s">
        <v>178</v>
      </c>
      <c r="D72" s="50"/>
      <c r="E72" s="22"/>
      <c r="F72" s="9">
        <v>353</v>
      </c>
      <c r="G72" s="9"/>
      <c r="H72" s="9">
        <v>291</v>
      </c>
      <c r="I72" s="9"/>
      <c r="J72" s="9" t="s">
        <v>340</v>
      </c>
      <c r="K72" s="9"/>
      <c r="L72" s="19">
        <f t="shared" si="1"/>
        <v>644</v>
      </c>
      <c r="M72" s="31"/>
      <c r="N72" s="17"/>
      <c r="P72" s="9"/>
    </row>
    <row r="73" spans="1:16" ht="12.75">
      <c r="A73" s="40"/>
      <c r="B73" s="37" t="s">
        <v>181</v>
      </c>
      <c r="C73" s="35"/>
      <c r="D73" s="50"/>
      <c r="E73" s="22"/>
      <c r="F73" s="9"/>
      <c r="G73" s="9"/>
      <c r="H73" s="9"/>
      <c r="I73" s="9"/>
      <c r="J73" s="9"/>
      <c r="K73" s="9"/>
      <c r="L73" s="19"/>
      <c r="M73" s="55"/>
      <c r="N73" s="17"/>
      <c r="P73" s="9"/>
    </row>
    <row r="74" spans="1:16" ht="12.75">
      <c r="A74" s="40" t="s">
        <v>12</v>
      </c>
      <c r="B74" s="18" t="s">
        <v>187</v>
      </c>
      <c r="C74" s="18" t="s">
        <v>188</v>
      </c>
      <c r="D74" s="21">
        <v>92</v>
      </c>
      <c r="E74" s="22" t="s">
        <v>189</v>
      </c>
      <c r="F74" s="9">
        <v>96</v>
      </c>
      <c r="G74" s="9">
        <v>98</v>
      </c>
      <c r="H74" s="9">
        <v>99</v>
      </c>
      <c r="I74" s="9">
        <v>99</v>
      </c>
      <c r="J74" s="9">
        <v>97</v>
      </c>
      <c r="K74" s="9">
        <v>95</v>
      </c>
      <c r="L74" s="19">
        <f aca="true" t="shared" si="2" ref="L74:L89">SUM(F74:K74)</f>
        <v>584</v>
      </c>
      <c r="M74" s="55"/>
      <c r="N74" s="17"/>
      <c r="P74" s="9"/>
    </row>
    <row r="75" spans="1:19" ht="12.75">
      <c r="A75" s="40" t="s">
        <v>16</v>
      </c>
      <c r="B75" s="18" t="s">
        <v>213</v>
      </c>
      <c r="C75" s="18" t="s">
        <v>18</v>
      </c>
      <c r="D75" s="21">
        <v>94</v>
      </c>
      <c r="E75" s="22" t="s">
        <v>214</v>
      </c>
      <c r="F75" s="9">
        <v>96</v>
      </c>
      <c r="G75" s="9">
        <v>97</v>
      </c>
      <c r="H75" s="9">
        <v>96</v>
      </c>
      <c r="I75" s="9">
        <v>97</v>
      </c>
      <c r="J75" s="9">
        <v>96</v>
      </c>
      <c r="K75" s="9">
        <v>96</v>
      </c>
      <c r="L75" s="19">
        <f t="shared" si="2"/>
        <v>578</v>
      </c>
      <c r="M75" s="55"/>
      <c r="P75" s="9"/>
      <c r="Q75" s="9"/>
      <c r="R75" s="9"/>
      <c r="S75" s="9"/>
    </row>
    <row r="76" spans="1:19" ht="12.75">
      <c r="A76" s="40" t="s">
        <v>20</v>
      </c>
      <c r="B76" s="18" t="s">
        <v>185</v>
      </c>
      <c r="C76" s="18" t="s">
        <v>22</v>
      </c>
      <c r="D76" s="21">
        <v>73</v>
      </c>
      <c r="E76" s="22" t="s">
        <v>186</v>
      </c>
      <c r="F76" s="9">
        <v>98</v>
      </c>
      <c r="G76" s="9">
        <v>97</v>
      </c>
      <c r="H76" s="9">
        <v>96</v>
      </c>
      <c r="I76" s="9">
        <v>94</v>
      </c>
      <c r="J76" s="9">
        <v>96</v>
      </c>
      <c r="K76" s="9">
        <v>96</v>
      </c>
      <c r="L76" s="19">
        <f t="shared" si="2"/>
        <v>577</v>
      </c>
      <c r="M76" s="55"/>
      <c r="P76" s="9"/>
      <c r="Q76" s="9"/>
      <c r="R76" s="9"/>
      <c r="S76" s="9"/>
    </row>
    <row r="77" spans="1:29" ht="12.75">
      <c r="A77" s="40" t="s">
        <v>24</v>
      </c>
      <c r="B77" s="18" t="s">
        <v>183</v>
      </c>
      <c r="C77" s="18" t="s">
        <v>14</v>
      </c>
      <c r="D77" s="21">
        <v>64</v>
      </c>
      <c r="E77" s="22" t="s">
        <v>184</v>
      </c>
      <c r="F77" s="9">
        <v>93</v>
      </c>
      <c r="G77" s="9">
        <v>97</v>
      </c>
      <c r="H77" s="9">
        <v>95</v>
      </c>
      <c r="I77" s="9">
        <v>98</v>
      </c>
      <c r="J77" s="9">
        <v>96</v>
      </c>
      <c r="K77" s="9">
        <v>96</v>
      </c>
      <c r="L77" s="19">
        <f t="shared" si="2"/>
        <v>575</v>
      </c>
      <c r="M77" s="31"/>
      <c r="P77" s="9"/>
      <c r="Q77" s="9"/>
      <c r="R77" s="9"/>
      <c r="S77" s="9"/>
      <c r="U77" s="36"/>
      <c r="V77" s="9"/>
      <c r="Y77" s="9"/>
      <c r="AC77" s="31"/>
    </row>
    <row r="78" spans="1:29" ht="12.75">
      <c r="A78" s="40" t="s">
        <v>27</v>
      </c>
      <c r="B78" s="18" t="s">
        <v>93</v>
      </c>
      <c r="C78" s="18" t="s">
        <v>112</v>
      </c>
      <c r="D78" s="21">
        <v>89</v>
      </c>
      <c r="E78" s="32" t="s">
        <v>192</v>
      </c>
      <c r="F78" s="9">
        <v>95</v>
      </c>
      <c r="G78" s="9">
        <v>92</v>
      </c>
      <c r="H78" s="9">
        <v>95</v>
      </c>
      <c r="I78" s="9">
        <v>93</v>
      </c>
      <c r="J78" s="9">
        <v>96</v>
      </c>
      <c r="K78" s="9">
        <v>94</v>
      </c>
      <c r="L78" s="19">
        <f t="shared" si="2"/>
        <v>565</v>
      </c>
      <c r="M78" s="31"/>
      <c r="P78" s="9"/>
      <c r="Q78" s="9"/>
      <c r="R78" s="9"/>
      <c r="S78" s="9"/>
      <c r="Z78" s="24"/>
      <c r="AA78" s="24"/>
      <c r="AB78" s="24"/>
      <c r="AC78" s="51"/>
    </row>
    <row r="79" spans="1:19" ht="12.75">
      <c r="A79" s="40" t="s">
        <v>30</v>
      </c>
      <c r="B79" s="18" t="s">
        <v>306</v>
      </c>
      <c r="C79" s="18" t="s">
        <v>22</v>
      </c>
      <c r="D79" s="21">
        <v>84</v>
      </c>
      <c r="E79" s="32" t="s">
        <v>307</v>
      </c>
      <c r="F79" s="9">
        <v>93</v>
      </c>
      <c r="G79" s="9">
        <v>96</v>
      </c>
      <c r="H79" s="9">
        <v>94</v>
      </c>
      <c r="I79" s="9">
        <v>95</v>
      </c>
      <c r="J79" s="9">
        <v>94</v>
      </c>
      <c r="K79" s="9">
        <v>93</v>
      </c>
      <c r="L79" s="19">
        <f t="shared" si="2"/>
        <v>565</v>
      </c>
      <c r="M79" s="31"/>
      <c r="P79" s="9"/>
      <c r="Q79" s="9"/>
      <c r="R79" s="9"/>
      <c r="S79" s="9"/>
    </row>
    <row r="80" spans="1:19" ht="12.75">
      <c r="A80" s="40" t="s">
        <v>34</v>
      </c>
      <c r="B80" s="18" t="s">
        <v>195</v>
      </c>
      <c r="C80" s="18" t="s">
        <v>196</v>
      </c>
      <c r="D80" s="21">
        <v>63</v>
      </c>
      <c r="E80" s="32" t="s">
        <v>197</v>
      </c>
      <c r="F80" s="9">
        <v>93</v>
      </c>
      <c r="G80" s="9">
        <v>88</v>
      </c>
      <c r="H80" s="9">
        <v>92</v>
      </c>
      <c r="I80" s="9">
        <v>93</v>
      </c>
      <c r="J80" s="9">
        <v>95</v>
      </c>
      <c r="K80" s="9">
        <v>94</v>
      </c>
      <c r="L80" s="19">
        <f t="shared" si="2"/>
        <v>555</v>
      </c>
      <c r="M80" s="31"/>
      <c r="P80" s="9"/>
      <c r="Q80" s="9"/>
      <c r="R80" s="9"/>
      <c r="S80" s="9"/>
    </row>
    <row r="81" spans="1:19" ht="12.75">
      <c r="A81" s="40" t="s">
        <v>37</v>
      </c>
      <c r="B81" t="s">
        <v>193</v>
      </c>
      <c r="C81" t="s">
        <v>122</v>
      </c>
      <c r="D81" s="21">
        <v>63</v>
      </c>
      <c r="E81" s="22" t="s">
        <v>194</v>
      </c>
      <c r="F81" s="9">
        <v>92</v>
      </c>
      <c r="G81" s="9">
        <v>91</v>
      </c>
      <c r="H81" s="9">
        <v>88</v>
      </c>
      <c r="I81" s="9">
        <v>94</v>
      </c>
      <c r="J81" s="9">
        <v>92</v>
      </c>
      <c r="K81" s="9">
        <v>89</v>
      </c>
      <c r="L81" s="19">
        <f t="shared" si="2"/>
        <v>546</v>
      </c>
      <c r="M81" s="31"/>
      <c r="P81" s="9"/>
      <c r="Q81" s="9"/>
      <c r="R81" s="9"/>
      <c r="S81" s="9"/>
    </row>
    <row r="82" spans="1:19" ht="12.75">
      <c r="A82" s="40" t="s">
        <v>38</v>
      </c>
      <c r="B82" s="18" t="s">
        <v>205</v>
      </c>
      <c r="C82" s="18" t="s">
        <v>206</v>
      </c>
      <c r="D82" s="21">
        <v>51</v>
      </c>
      <c r="E82" s="32" t="s">
        <v>207</v>
      </c>
      <c r="F82" s="9">
        <v>92</v>
      </c>
      <c r="G82" s="9">
        <v>89</v>
      </c>
      <c r="H82" s="9">
        <v>86</v>
      </c>
      <c r="I82" s="9">
        <v>91</v>
      </c>
      <c r="J82" s="9">
        <v>97</v>
      </c>
      <c r="K82" s="9">
        <v>91</v>
      </c>
      <c r="L82" s="19">
        <f t="shared" si="2"/>
        <v>546</v>
      </c>
      <c r="M82" s="31"/>
      <c r="P82" s="9"/>
      <c r="Q82" s="9"/>
      <c r="R82" s="9"/>
      <c r="S82" s="9"/>
    </row>
    <row r="83" spans="1:19" ht="12.75">
      <c r="A83" s="40" t="s">
        <v>42</v>
      </c>
      <c r="B83" s="18" t="s">
        <v>217</v>
      </c>
      <c r="C83" s="18" t="s">
        <v>146</v>
      </c>
      <c r="D83" s="21">
        <v>93</v>
      </c>
      <c r="E83" s="22" t="s">
        <v>218</v>
      </c>
      <c r="F83" s="9">
        <v>90</v>
      </c>
      <c r="G83" s="9">
        <v>91</v>
      </c>
      <c r="H83" s="9">
        <v>87</v>
      </c>
      <c r="I83" s="9">
        <v>82</v>
      </c>
      <c r="J83" s="9">
        <v>94</v>
      </c>
      <c r="K83" s="9">
        <v>89</v>
      </c>
      <c r="L83" s="19">
        <f t="shared" si="2"/>
        <v>533</v>
      </c>
      <c r="M83" s="31"/>
      <c r="P83" s="9"/>
      <c r="Q83" s="9"/>
      <c r="R83" s="9"/>
      <c r="S83" s="9"/>
    </row>
    <row r="84" spans="1:19" ht="12.75">
      <c r="A84" s="40" t="s">
        <v>46</v>
      </c>
      <c r="B84" s="18" t="s">
        <v>198</v>
      </c>
      <c r="C84" s="18" t="s">
        <v>199</v>
      </c>
      <c r="D84" s="21">
        <v>54</v>
      </c>
      <c r="E84" s="32" t="s">
        <v>200</v>
      </c>
      <c r="F84" s="9">
        <v>81</v>
      </c>
      <c r="G84" s="9">
        <v>89</v>
      </c>
      <c r="H84" s="9">
        <v>82</v>
      </c>
      <c r="I84" s="9">
        <v>79</v>
      </c>
      <c r="J84" s="9">
        <v>90</v>
      </c>
      <c r="K84" s="9">
        <v>86</v>
      </c>
      <c r="L84" s="19">
        <f t="shared" si="2"/>
        <v>507</v>
      </c>
      <c r="M84" s="31"/>
      <c r="P84" s="9"/>
      <c r="Q84" s="9"/>
      <c r="R84" s="9"/>
      <c r="S84" s="9"/>
    </row>
    <row r="85" spans="1:19" ht="12.75">
      <c r="A85" s="40" t="s">
        <v>50</v>
      </c>
      <c r="B85" s="18" t="s">
        <v>319</v>
      </c>
      <c r="C85" s="18" t="s">
        <v>68</v>
      </c>
      <c r="D85" s="21">
        <v>49</v>
      </c>
      <c r="E85" s="22" t="s">
        <v>318</v>
      </c>
      <c r="F85" s="9">
        <v>83</v>
      </c>
      <c r="G85" s="9">
        <v>88</v>
      </c>
      <c r="H85" s="9">
        <v>86</v>
      </c>
      <c r="I85" s="9">
        <v>80</v>
      </c>
      <c r="J85" s="9">
        <v>81</v>
      </c>
      <c r="K85" s="9">
        <v>77</v>
      </c>
      <c r="L85" s="19">
        <f t="shared" si="2"/>
        <v>495</v>
      </c>
      <c r="M85" s="31"/>
      <c r="P85" s="9"/>
      <c r="Q85" s="9"/>
      <c r="R85" s="9"/>
      <c r="S85" s="9"/>
    </row>
    <row r="86" spans="1:16" ht="12.75">
      <c r="A86" s="40" t="s">
        <v>51</v>
      </c>
      <c r="B86" s="18" t="s">
        <v>202</v>
      </c>
      <c r="C86" s="18" t="s">
        <v>56</v>
      </c>
      <c r="D86" s="21">
        <v>53</v>
      </c>
      <c r="E86" s="32" t="s">
        <v>203</v>
      </c>
      <c r="F86" s="9">
        <v>77</v>
      </c>
      <c r="G86" s="9">
        <v>71</v>
      </c>
      <c r="H86" s="9">
        <v>74</v>
      </c>
      <c r="I86" s="9">
        <v>79</v>
      </c>
      <c r="J86" s="9">
        <v>71</v>
      </c>
      <c r="K86" s="9">
        <v>75</v>
      </c>
      <c r="L86" s="19">
        <f t="shared" si="2"/>
        <v>447</v>
      </c>
      <c r="M86" s="31"/>
      <c r="P86" s="9"/>
    </row>
    <row r="87" spans="1:16" ht="12.75">
      <c r="A87" s="40" t="s">
        <v>54</v>
      </c>
      <c r="B87" s="18" t="s">
        <v>355</v>
      </c>
      <c r="C87" s="18" t="s">
        <v>356</v>
      </c>
      <c r="D87" s="21">
        <v>72</v>
      </c>
      <c r="E87" s="22" t="s">
        <v>357</v>
      </c>
      <c r="F87" s="9">
        <v>46</v>
      </c>
      <c r="G87" s="9">
        <v>30</v>
      </c>
      <c r="H87" s="9">
        <v>23</v>
      </c>
      <c r="I87" s="9">
        <v>34</v>
      </c>
      <c r="J87" s="9">
        <v>44</v>
      </c>
      <c r="K87" s="9">
        <v>54</v>
      </c>
      <c r="L87" s="19">
        <f t="shared" si="2"/>
        <v>231</v>
      </c>
      <c r="M87" s="31"/>
      <c r="P87" s="9"/>
    </row>
    <row r="88" spans="1:16" ht="12.75">
      <c r="A88" s="40"/>
      <c r="B88" s="37" t="s">
        <v>208</v>
      </c>
      <c r="C88" s="23"/>
      <c r="D88" s="21"/>
      <c r="E88" s="22"/>
      <c r="F88" s="9"/>
      <c r="G88" s="9"/>
      <c r="H88" s="9"/>
      <c r="I88" s="9"/>
      <c r="J88" s="9"/>
      <c r="K88" s="9"/>
      <c r="L88" s="19"/>
      <c r="M88" s="31"/>
      <c r="P88" s="9"/>
    </row>
    <row r="89" spans="1:16" ht="12.75">
      <c r="A89" s="40" t="s">
        <v>12</v>
      </c>
      <c r="B89" s="18" t="s">
        <v>215</v>
      </c>
      <c r="C89" s="18" t="s">
        <v>143</v>
      </c>
      <c r="D89" s="21">
        <v>91</v>
      </c>
      <c r="E89" s="22" t="s">
        <v>216</v>
      </c>
      <c r="F89" s="9">
        <v>95</v>
      </c>
      <c r="G89" s="9">
        <v>97</v>
      </c>
      <c r="H89" s="9">
        <v>94</v>
      </c>
      <c r="I89" s="9">
        <v>97</v>
      </c>
      <c r="J89" s="9"/>
      <c r="K89" s="9"/>
      <c r="L89" s="19">
        <f t="shared" si="2"/>
        <v>383</v>
      </c>
      <c r="M89" s="31"/>
      <c r="P89" s="9"/>
    </row>
    <row r="90" spans="1:16" ht="12.75">
      <c r="A90" s="40" t="s">
        <v>16</v>
      </c>
      <c r="B90" s="18" t="s">
        <v>310</v>
      </c>
      <c r="C90" s="18" t="s">
        <v>311</v>
      </c>
      <c r="D90" s="21">
        <v>98</v>
      </c>
      <c r="E90" s="22" t="s">
        <v>312</v>
      </c>
      <c r="F90" s="9">
        <v>94</v>
      </c>
      <c r="G90" s="9">
        <v>97</v>
      </c>
      <c r="H90" s="9">
        <v>94</v>
      </c>
      <c r="I90" s="9">
        <v>97</v>
      </c>
      <c r="J90" s="9"/>
      <c r="K90" s="9"/>
      <c r="L90" s="19">
        <f aca="true" t="shared" si="3" ref="L90:L96">SUM(F90:K90)</f>
        <v>382</v>
      </c>
      <c r="M90" s="31"/>
      <c r="P90" s="9"/>
    </row>
    <row r="91" spans="1:13" ht="12.75">
      <c r="A91" s="40" t="s">
        <v>20</v>
      </c>
      <c r="B91" s="18" t="s">
        <v>223</v>
      </c>
      <c r="C91" s="18" t="s">
        <v>138</v>
      </c>
      <c r="D91" s="21">
        <v>97</v>
      </c>
      <c r="E91" s="22" t="s">
        <v>224</v>
      </c>
      <c r="F91" s="9">
        <v>92</v>
      </c>
      <c r="G91" s="9">
        <v>94</v>
      </c>
      <c r="H91" s="9">
        <v>94</v>
      </c>
      <c r="I91" s="9">
        <v>92</v>
      </c>
      <c r="J91" s="9"/>
      <c r="K91" s="9"/>
      <c r="L91" s="19">
        <f t="shared" si="3"/>
        <v>372</v>
      </c>
      <c r="M91" s="31"/>
    </row>
    <row r="92" spans="1:13" ht="12.75">
      <c r="A92" s="40" t="s">
        <v>24</v>
      </c>
      <c r="B92" s="18" t="s">
        <v>313</v>
      </c>
      <c r="C92" s="18" t="s">
        <v>314</v>
      </c>
      <c r="D92" s="21">
        <v>98</v>
      </c>
      <c r="E92" s="22" t="s">
        <v>315</v>
      </c>
      <c r="F92" s="21">
        <v>89</v>
      </c>
      <c r="G92" s="9">
        <v>87</v>
      </c>
      <c r="H92" s="9">
        <v>94</v>
      </c>
      <c r="I92" s="9">
        <v>95</v>
      </c>
      <c r="J92" s="9"/>
      <c r="K92" s="9"/>
      <c r="L92" s="19">
        <f t="shared" si="3"/>
        <v>365</v>
      </c>
      <c r="M92" s="55"/>
    </row>
    <row r="93" spans="1:13" ht="12.75">
      <c r="A93" s="40" t="s">
        <v>27</v>
      </c>
      <c r="B93" s="18" t="s">
        <v>333</v>
      </c>
      <c r="C93" s="18" t="s">
        <v>334</v>
      </c>
      <c r="D93" s="21">
        <v>98</v>
      </c>
      <c r="E93" s="22" t="s">
        <v>269</v>
      </c>
      <c r="F93" s="9">
        <v>86</v>
      </c>
      <c r="G93" s="9">
        <v>86</v>
      </c>
      <c r="H93" s="9">
        <v>92</v>
      </c>
      <c r="I93" s="9">
        <v>89</v>
      </c>
      <c r="J93" s="9"/>
      <c r="K93" s="9"/>
      <c r="L93" s="19">
        <f t="shared" si="3"/>
        <v>353</v>
      </c>
      <c r="M93" s="55"/>
    </row>
    <row r="94" spans="1:13" ht="12.75">
      <c r="A94" s="40" t="s">
        <v>30</v>
      </c>
      <c r="B94" s="18" t="s">
        <v>220</v>
      </c>
      <c r="C94" s="18" t="s">
        <v>219</v>
      </c>
      <c r="D94" s="21">
        <v>52</v>
      </c>
      <c r="E94" s="36" t="s">
        <v>246</v>
      </c>
      <c r="F94" s="9">
        <v>85</v>
      </c>
      <c r="G94" s="9">
        <v>87</v>
      </c>
      <c r="H94" s="9">
        <v>85</v>
      </c>
      <c r="I94" s="9">
        <v>87</v>
      </c>
      <c r="J94" s="9"/>
      <c r="K94" s="9"/>
      <c r="L94" s="19">
        <f t="shared" si="3"/>
        <v>344</v>
      </c>
      <c r="M94" s="55"/>
    </row>
    <row r="95" spans="1:13" ht="12.75">
      <c r="A95" s="40" t="s">
        <v>34</v>
      </c>
      <c r="B95" s="18" t="s">
        <v>263</v>
      </c>
      <c r="C95" s="18" t="s">
        <v>264</v>
      </c>
      <c r="D95" s="21">
        <v>97</v>
      </c>
      <c r="E95" s="22" t="s">
        <v>269</v>
      </c>
      <c r="F95" s="9">
        <v>85</v>
      </c>
      <c r="G95" s="9">
        <v>84</v>
      </c>
      <c r="H95" s="9">
        <v>81</v>
      </c>
      <c r="I95" s="9">
        <v>78</v>
      </c>
      <c r="J95" s="9"/>
      <c r="K95" s="9"/>
      <c r="L95" s="19">
        <f t="shared" si="3"/>
        <v>328</v>
      </c>
      <c r="M95" s="56"/>
    </row>
    <row r="96" spans="1:13" ht="12.75">
      <c r="A96" s="40" t="s">
        <v>37</v>
      </c>
      <c r="B96" s="18" t="s">
        <v>353</v>
      </c>
      <c r="C96" s="18" t="s">
        <v>255</v>
      </c>
      <c r="D96" s="21">
        <v>97</v>
      </c>
      <c r="E96" s="22" t="s">
        <v>354</v>
      </c>
      <c r="F96" s="9">
        <v>73</v>
      </c>
      <c r="G96" s="9">
        <v>66</v>
      </c>
      <c r="H96" s="9">
        <v>61</v>
      </c>
      <c r="I96" s="9">
        <v>69</v>
      </c>
      <c r="J96" s="9"/>
      <c r="K96" s="9"/>
      <c r="L96" s="19">
        <f t="shared" si="3"/>
        <v>269</v>
      </c>
      <c r="M96" s="56"/>
    </row>
    <row r="97" spans="2:13" ht="12.75">
      <c r="B97" s="37" t="s">
        <v>233</v>
      </c>
      <c r="D97" s="50"/>
      <c r="E97" s="22"/>
      <c r="F97" s="21"/>
      <c r="G97" s="21"/>
      <c r="H97" s="21"/>
      <c r="I97" s="21"/>
      <c r="J97" s="21"/>
      <c r="K97" s="21"/>
      <c r="L97" s="19"/>
      <c r="M97" s="31"/>
    </row>
    <row r="98" spans="1:13" ht="12.75">
      <c r="A98" s="41" t="s">
        <v>12</v>
      </c>
      <c r="B98" t="s">
        <v>177</v>
      </c>
      <c r="C98" s="57" t="s">
        <v>178</v>
      </c>
      <c r="D98" s="50"/>
      <c r="E98" s="22"/>
      <c r="F98" s="21">
        <v>385</v>
      </c>
      <c r="G98" s="21"/>
      <c r="H98" s="21">
        <v>383</v>
      </c>
      <c r="J98" s="21">
        <v>383</v>
      </c>
      <c r="K98" s="21"/>
      <c r="L98" s="19">
        <f>SUM(F98:K98)</f>
        <v>1151</v>
      </c>
      <c r="M98" s="31"/>
    </row>
    <row r="99" spans="1:13" ht="12.75">
      <c r="A99" s="41" t="s">
        <v>16</v>
      </c>
      <c r="B99" s="18" t="s">
        <v>171</v>
      </c>
      <c r="C99" s="57" t="s">
        <v>172</v>
      </c>
      <c r="D99" s="50"/>
      <c r="F99" s="21">
        <v>386</v>
      </c>
      <c r="H99" s="21">
        <v>375</v>
      </c>
      <c r="J99" s="21">
        <v>382</v>
      </c>
      <c r="K99" s="21"/>
      <c r="L99" s="19">
        <f>SUM(F99:K99)</f>
        <v>1143</v>
      </c>
      <c r="M99" s="31"/>
    </row>
    <row r="100" spans="1:13" ht="12.75">
      <c r="A100" s="41" t="s">
        <v>20</v>
      </c>
      <c r="B100" s="18" t="s">
        <v>237</v>
      </c>
      <c r="C100" s="42" t="s">
        <v>238</v>
      </c>
      <c r="D100" s="50"/>
      <c r="E100" s="22"/>
      <c r="F100" s="21">
        <v>350</v>
      </c>
      <c r="H100" s="9">
        <v>353</v>
      </c>
      <c r="J100" s="9">
        <v>328</v>
      </c>
      <c r="K100" s="9"/>
      <c r="L100" s="19">
        <f>SUM(F100:K100)</f>
        <v>1031</v>
      </c>
      <c r="M100" s="31"/>
    </row>
    <row r="101" spans="1:12" ht="12.75">
      <c r="A101" s="41" t="s">
        <v>24</v>
      </c>
      <c r="B101" t="s">
        <v>175</v>
      </c>
      <c r="C101" s="57" t="s">
        <v>176</v>
      </c>
      <c r="D101" s="50"/>
      <c r="E101" s="22"/>
      <c r="F101" s="21">
        <v>331</v>
      </c>
      <c r="G101" s="21"/>
      <c r="H101" s="21">
        <v>301</v>
      </c>
      <c r="I101" s="21"/>
      <c r="J101" s="21">
        <v>366</v>
      </c>
      <c r="K101" s="21"/>
      <c r="L101" s="19">
        <f>SUM(F101:K101)</f>
        <v>998</v>
      </c>
    </row>
    <row r="102" spans="1:12" ht="12.75">
      <c r="A102" s="41" t="s">
        <v>27</v>
      </c>
      <c r="B102" s="18" t="s">
        <v>167</v>
      </c>
      <c r="C102" s="42" t="s">
        <v>168</v>
      </c>
      <c r="D102" s="50"/>
      <c r="E102" s="22"/>
      <c r="F102" s="21">
        <v>365</v>
      </c>
      <c r="H102" s="9">
        <v>337</v>
      </c>
      <c r="J102" s="9">
        <v>133</v>
      </c>
      <c r="K102" s="9"/>
      <c r="L102" s="19">
        <f>SUM(F102:K102)</f>
        <v>835</v>
      </c>
    </row>
    <row r="103" spans="1:12" ht="12.75">
      <c r="A103" s="41"/>
      <c r="B103" t="s">
        <v>247</v>
      </c>
      <c r="C103" s="42"/>
      <c r="D103" s="50"/>
      <c r="E103" s="22"/>
      <c r="F103" s="21"/>
      <c r="G103" s="21"/>
      <c r="H103" s="21"/>
      <c r="I103" s="9"/>
      <c r="J103" s="21"/>
      <c r="K103" s="21"/>
      <c r="L103" s="19"/>
    </row>
    <row r="104" spans="3:11" ht="12.75">
      <c r="C104" s="43"/>
      <c r="D104" s="50"/>
      <c r="E104" s="22"/>
      <c r="F104" s="9"/>
      <c r="G104" s="9"/>
      <c r="H104" s="9"/>
      <c r="I104" s="9"/>
      <c r="J104" s="9"/>
      <c r="K104" s="9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104"/>
  <sheetViews>
    <sheetView zoomScalePageLayoutView="0" workbookViewId="0" topLeftCell="A1">
      <selection activeCell="B1" sqref="B1"/>
    </sheetView>
  </sheetViews>
  <sheetFormatPr defaultColWidth="9.00390625" defaultRowHeight="12.75"/>
  <cols>
    <col min="1" max="1" width="4.25390625" style="0" customWidth="1"/>
    <col min="2" max="2" width="14.625" style="0" customWidth="1"/>
    <col min="3" max="3" width="8.625" style="0" customWidth="1"/>
    <col min="4" max="4" width="4.25390625" style="0" customWidth="1"/>
    <col min="5" max="5" width="11.00390625" style="0" customWidth="1"/>
    <col min="6" max="7" width="6.00390625" style="0" customWidth="1"/>
    <col min="8" max="8" width="6.125" style="0" customWidth="1"/>
    <col min="9" max="9" width="6.25390625" style="0" customWidth="1"/>
    <col min="10" max="10" width="5.75390625" style="0" customWidth="1"/>
    <col min="11" max="11" width="5.625" style="0" customWidth="1"/>
    <col min="12" max="12" width="7.00390625" style="0" customWidth="1"/>
  </cols>
  <sheetData>
    <row r="1" spans="1:15" ht="23.25">
      <c r="A1" s="44" t="s">
        <v>6</v>
      </c>
      <c r="B1" s="27"/>
      <c r="C1" s="2" t="s">
        <v>241</v>
      </c>
      <c r="D1" s="45"/>
      <c r="E1" s="4"/>
      <c r="F1" s="46"/>
      <c r="G1" s="7"/>
      <c r="H1" s="7"/>
      <c r="I1" s="7"/>
      <c r="J1" s="7"/>
      <c r="K1" s="7"/>
      <c r="L1" s="7"/>
      <c r="M1" s="47"/>
      <c r="N1" s="9"/>
      <c r="O1" s="9"/>
    </row>
    <row r="2" spans="1:15" ht="18">
      <c r="A2" s="48" t="s">
        <v>1</v>
      </c>
      <c r="B2" s="49" t="s">
        <v>268</v>
      </c>
      <c r="C2" s="32"/>
      <c r="D2" s="50"/>
      <c r="E2" s="36"/>
      <c r="F2" s="9"/>
      <c r="G2" s="9"/>
      <c r="H2" s="9"/>
      <c r="I2" s="9"/>
      <c r="J2" s="9"/>
      <c r="K2" s="9"/>
      <c r="M2" s="31"/>
      <c r="N2" s="19"/>
      <c r="O2" s="9"/>
    </row>
    <row r="3" spans="1:15" ht="12.75">
      <c r="A3" s="40"/>
      <c r="B3" t="s">
        <v>2</v>
      </c>
      <c r="D3" s="50"/>
      <c r="E3" t="s">
        <v>363</v>
      </c>
      <c r="F3" s="9"/>
      <c r="G3" s="9"/>
      <c r="H3" s="9"/>
      <c r="I3" s="9"/>
      <c r="J3" s="19"/>
      <c r="K3" s="19"/>
      <c r="L3" s="24"/>
      <c r="M3" s="51"/>
      <c r="N3" s="9"/>
      <c r="O3" s="9"/>
    </row>
    <row r="4" spans="1:15" ht="12.75">
      <c r="A4" s="40"/>
      <c r="B4" t="s">
        <v>4</v>
      </c>
      <c r="D4" s="52"/>
      <c r="E4" t="s">
        <v>5</v>
      </c>
      <c r="F4" s="9"/>
      <c r="G4" s="9"/>
      <c r="H4" s="19"/>
      <c r="I4" s="19"/>
      <c r="J4" s="19"/>
      <c r="K4" s="19"/>
      <c r="L4" s="24"/>
      <c r="M4" s="31"/>
      <c r="N4" s="9"/>
      <c r="O4" s="9"/>
    </row>
    <row r="5" spans="1:13" ht="12.75">
      <c r="A5" s="53" t="s">
        <v>7</v>
      </c>
      <c r="B5" s="26" t="s">
        <v>8</v>
      </c>
      <c r="C5" s="27"/>
      <c r="D5" s="19" t="s">
        <v>9</v>
      </c>
      <c r="E5" s="28" t="s">
        <v>10</v>
      </c>
      <c r="F5" s="19">
        <v>1</v>
      </c>
      <c r="G5" s="19">
        <v>2</v>
      </c>
      <c r="H5" s="19">
        <v>3</v>
      </c>
      <c r="I5" s="19">
        <v>4</v>
      </c>
      <c r="J5" s="19">
        <v>5</v>
      </c>
      <c r="K5" s="19">
        <v>6</v>
      </c>
      <c r="L5" s="19" t="s">
        <v>11</v>
      </c>
      <c r="M5" s="54"/>
    </row>
    <row r="6" spans="1:13" ht="12.75">
      <c r="A6" s="20" t="s">
        <v>12</v>
      </c>
      <c r="B6" s="18" t="s">
        <v>13</v>
      </c>
      <c r="C6" s="18" t="s">
        <v>14</v>
      </c>
      <c r="D6" s="21">
        <v>69</v>
      </c>
      <c r="E6" s="22" t="s">
        <v>15</v>
      </c>
      <c r="F6" s="9">
        <v>96</v>
      </c>
      <c r="G6" s="9">
        <v>94</v>
      </c>
      <c r="H6" s="9">
        <v>95</v>
      </c>
      <c r="I6" s="9">
        <v>97</v>
      </c>
      <c r="J6" s="9">
        <v>95</v>
      </c>
      <c r="K6" s="9">
        <v>93</v>
      </c>
      <c r="L6" s="19">
        <f aca="true" t="shared" si="0" ref="L6:L36">SUM(F6:K6)</f>
        <v>570</v>
      </c>
      <c r="M6" s="55"/>
    </row>
    <row r="7" spans="1:15" ht="12.75">
      <c r="A7" s="20" t="s">
        <v>16</v>
      </c>
      <c r="B7" t="s">
        <v>17</v>
      </c>
      <c r="C7" t="s">
        <v>18</v>
      </c>
      <c r="D7" s="21">
        <v>86</v>
      </c>
      <c r="E7" s="22" t="s">
        <v>19</v>
      </c>
      <c r="F7" s="9">
        <v>95</v>
      </c>
      <c r="G7" s="9">
        <v>93</v>
      </c>
      <c r="H7" s="9">
        <v>96</v>
      </c>
      <c r="I7" s="9">
        <v>95</v>
      </c>
      <c r="J7" s="9">
        <v>93</v>
      </c>
      <c r="K7" s="9">
        <v>94</v>
      </c>
      <c r="L7" s="19">
        <f t="shared" si="0"/>
        <v>566</v>
      </c>
      <c r="M7" s="55"/>
      <c r="O7" s="9"/>
    </row>
    <row r="8" spans="1:15" ht="12.75">
      <c r="A8" s="20" t="s">
        <v>20</v>
      </c>
      <c r="B8" s="18" t="s">
        <v>273</v>
      </c>
      <c r="C8" s="18" t="s">
        <v>274</v>
      </c>
      <c r="D8" s="21">
        <v>76</v>
      </c>
      <c r="E8" s="58" t="s">
        <v>275</v>
      </c>
      <c r="F8" s="21">
        <v>93</v>
      </c>
      <c r="G8" s="21">
        <v>95</v>
      </c>
      <c r="H8" s="21">
        <v>97</v>
      </c>
      <c r="I8" s="21">
        <v>93</v>
      </c>
      <c r="J8" s="21">
        <v>95</v>
      </c>
      <c r="K8" s="21">
        <v>93</v>
      </c>
      <c r="L8" s="19">
        <f t="shared" si="0"/>
        <v>566</v>
      </c>
      <c r="M8" s="55"/>
      <c r="O8" s="9"/>
    </row>
    <row r="9" spans="1:15" ht="12.75">
      <c r="A9" s="20" t="s">
        <v>24</v>
      </c>
      <c r="B9" s="18" t="s">
        <v>251</v>
      </c>
      <c r="C9" s="18" t="s">
        <v>252</v>
      </c>
      <c r="D9" s="21">
        <v>80</v>
      </c>
      <c r="E9" s="22" t="s">
        <v>253</v>
      </c>
      <c r="F9" s="21">
        <v>96</v>
      </c>
      <c r="G9" s="21">
        <v>96</v>
      </c>
      <c r="H9" s="21">
        <v>95</v>
      </c>
      <c r="I9" s="21">
        <v>95</v>
      </c>
      <c r="J9" s="21">
        <v>92</v>
      </c>
      <c r="K9" s="21">
        <v>89</v>
      </c>
      <c r="L9" s="19">
        <f t="shared" si="0"/>
        <v>563</v>
      </c>
      <c r="M9" s="55"/>
      <c r="O9" s="9"/>
    </row>
    <row r="10" spans="1:15" ht="12.75">
      <c r="A10" s="20" t="s">
        <v>27</v>
      </c>
      <c r="B10" s="18" t="s">
        <v>135</v>
      </c>
      <c r="C10" s="18" t="s">
        <v>18</v>
      </c>
      <c r="D10" s="21">
        <v>95</v>
      </c>
      <c r="E10" s="22" t="s">
        <v>136</v>
      </c>
      <c r="F10" s="9">
        <v>94</v>
      </c>
      <c r="G10" s="9">
        <v>93</v>
      </c>
      <c r="H10" s="9">
        <v>96</v>
      </c>
      <c r="I10" s="9">
        <v>92</v>
      </c>
      <c r="J10" s="9">
        <v>95</v>
      </c>
      <c r="K10" s="9">
        <v>92</v>
      </c>
      <c r="L10" s="29">
        <f t="shared" si="0"/>
        <v>562</v>
      </c>
      <c r="M10" s="55"/>
      <c r="O10" s="9"/>
    </row>
    <row r="11" spans="1:15" ht="12.75">
      <c r="A11" s="20" t="s">
        <v>30</v>
      </c>
      <c r="B11" s="18" t="s">
        <v>331</v>
      </c>
      <c r="C11" s="18" t="s">
        <v>14</v>
      </c>
      <c r="D11" s="21">
        <v>57</v>
      </c>
      <c r="E11" s="22" t="s">
        <v>332</v>
      </c>
      <c r="F11" s="9">
        <v>93</v>
      </c>
      <c r="G11" s="9">
        <v>93</v>
      </c>
      <c r="H11" s="9">
        <v>95</v>
      </c>
      <c r="I11" s="9">
        <v>92</v>
      </c>
      <c r="J11" s="9">
        <v>94</v>
      </c>
      <c r="K11" s="9">
        <v>95</v>
      </c>
      <c r="L11" s="19">
        <f t="shared" si="0"/>
        <v>562</v>
      </c>
      <c r="M11" s="55"/>
      <c r="O11" s="9"/>
    </row>
    <row r="12" spans="1:15" ht="12.75">
      <c r="A12" s="20" t="s">
        <v>34</v>
      </c>
      <c r="B12" s="18" t="s">
        <v>43</v>
      </c>
      <c r="C12" s="18" t="s">
        <v>44</v>
      </c>
      <c r="D12" s="21">
        <v>71</v>
      </c>
      <c r="E12" s="22" t="s">
        <v>45</v>
      </c>
      <c r="F12" s="9">
        <v>92</v>
      </c>
      <c r="G12" s="9">
        <v>96</v>
      </c>
      <c r="H12" s="9">
        <v>91</v>
      </c>
      <c r="I12" s="9">
        <v>96</v>
      </c>
      <c r="J12" s="9">
        <v>94</v>
      </c>
      <c r="K12" s="9">
        <v>92</v>
      </c>
      <c r="L12" s="19">
        <f t="shared" si="0"/>
        <v>561</v>
      </c>
      <c r="M12" s="31"/>
      <c r="O12" s="9"/>
    </row>
    <row r="13" spans="1:15" ht="12.75">
      <c r="A13" s="20" t="s">
        <v>37</v>
      </c>
      <c r="B13" s="18" t="s">
        <v>21</v>
      </c>
      <c r="C13" s="18" t="s">
        <v>22</v>
      </c>
      <c r="D13" s="21">
        <v>69</v>
      </c>
      <c r="E13" s="22" t="s">
        <v>23</v>
      </c>
      <c r="F13" s="21">
        <v>95</v>
      </c>
      <c r="G13" s="21">
        <v>93</v>
      </c>
      <c r="H13" s="21">
        <v>97</v>
      </c>
      <c r="I13" s="21">
        <v>96</v>
      </c>
      <c r="J13" s="21">
        <v>94</v>
      </c>
      <c r="K13" s="21">
        <v>86</v>
      </c>
      <c r="L13" s="19">
        <f t="shared" si="0"/>
        <v>561</v>
      </c>
      <c r="M13" s="55"/>
      <c r="O13" s="9"/>
    </row>
    <row r="14" spans="1:15" ht="12.75">
      <c r="A14" s="20" t="s">
        <v>38</v>
      </c>
      <c r="B14" s="18" t="s">
        <v>25</v>
      </c>
      <c r="C14" s="18" t="s">
        <v>22</v>
      </c>
      <c r="D14" s="21">
        <v>72</v>
      </c>
      <c r="E14" s="22" t="s">
        <v>26</v>
      </c>
      <c r="F14" s="21">
        <v>95</v>
      </c>
      <c r="G14" s="21">
        <v>92</v>
      </c>
      <c r="H14" s="21">
        <v>96</v>
      </c>
      <c r="I14" s="21">
        <v>91</v>
      </c>
      <c r="J14" s="21">
        <v>90</v>
      </c>
      <c r="K14" s="21">
        <v>94</v>
      </c>
      <c r="L14" s="19">
        <f t="shared" si="0"/>
        <v>558</v>
      </c>
      <c r="M14" s="55"/>
      <c r="O14" s="9"/>
    </row>
    <row r="15" spans="1:15" ht="12.75">
      <c r="A15" s="20" t="s">
        <v>42</v>
      </c>
      <c r="B15" s="18" t="s">
        <v>278</v>
      </c>
      <c r="C15" s="18" t="s">
        <v>279</v>
      </c>
      <c r="D15" s="21">
        <v>87</v>
      </c>
      <c r="E15" s="58" t="s">
        <v>280</v>
      </c>
      <c r="F15" s="21">
        <v>89</v>
      </c>
      <c r="G15" s="21">
        <v>94</v>
      </c>
      <c r="H15" s="21">
        <v>91</v>
      </c>
      <c r="I15" s="21">
        <v>94</v>
      </c>
      <c r="J15" s="21">
        <v>93</v>
      </c>
      <c r="K15" s="21">
        <v>95</v>
      </c>
      <c r="L15" s="19">
        <f t="shared" si="0"/>
        <v>556</v>
      </c>
      <c r="M15" s="55"/>
      <c r="O15" s="9"/>
    </row>
    <row r="16" spans="1:15" ht="12.75">
      <c r="A16" s="20" t="s">
        <v>46</v>
      </c>
      <c r="B16" s="18" t="s">
        <v>35</v>
      </c>
      <c r="C16" s="18" t="s">
        <v>22</v>
      </c>
      <c r="D16" s="21">
        <v>60</v>
      </c>
      <c r="E16" s="22" t="s">
        <v>36</v>
      </c>
      <c r="F16" s="9">
        <v>93</v>
      </c>
      <c r="G16" s="9">
        <v>90</v>
      </c>
      <c r="H16" s="9">
        <v>96</v>
      </c>
      <c r="I16" s="9">
        <v>89</v>
      </c>
      <c r="J16" s="9">
        <v>90</v>
      </c>
      <c r="K16" s="9">
        <v>96</v>
      </c>
      <c r="L16" s="19">
        <f t="shared" si="0"/>
        <v>554</v>
      </c>
      <c r="M16" s="55"/>
      <c r="O16" s="9"/>
    </row>
    <row r="17" spans="1:15" ht="12.75">
      <c r="A17" s="20" t="s">
        <v>50</v>
      </c>
      <c r="B17" s="18" t="s">
        <v>329</v>
      </c>
      <c r="C17" s="18" t="s">
        <v>204</v>
      </c>
      <c r="D17" s="21">
        <v>64</v>
      </c>
      <c r="E17" s="22" t="s">
        <v>330</v>
      </c>
      <c r="F17" s="21">
        <v>89</v>
      </c>
      <c r="G17" s="21">
        <v>92</v>
      </c>
      <c r="H17" s="21">
        <v>92</v>
      </c>
      <c r="I17" s="21">
        <v>95</v>
      </c>
      <c r="J17" s="21">
        <v>94</v>
      </c>
      <c r="K17" s="21">
        <v>92</v>
      </c>
      <c r="L17" s="19">
        <f t="shared" si="0"/>
        <v>554</v>
      </c>
      <c r="M17" s="55"/>
      <c r="O17" s="9"/>
    </row>
    <row r="18" spans="1:15" ht="12.75">
      <c r="A18" s="20" t="s">
        <v>51</v>
      </c>
      <c r="B18" s="18" t="s">
        <v>52</v>
      </c>
      <c r="C18" s="18" t="s">
        <v>14</v>
      </c>
      <c r="D18" s="21">
        <v>54</v>
      </c>
      <c r="E18" s="22" t="s">
        <v>53</v>
      </c>
      <c r="F18" s="21">
        <v>89</v>
      </c>
      <c r="G18" s="21">
        <v>94</v>
      </c>
      <c r="H18" s="21">
        <v>90</v>
      </c>
      <c r="I18" s="21">
        <v>96</v>
      </c>
      <c r="J18" s="21">
        <v>91</v>
      </c>
      <c r="K18" s="21">
        <v>93</v>
      </c>
      <c r="L18" s="19">
        <f t="shared" si="0"/>
        <v>553</v>
      </c>
      <c r="M18" s="55"/>
      <c r="O18" s="9"/>
    </row>
    <row r="19" spans="1:15" ht="12.75">
      <c r="A19" s="20" t="s">
        <v>54</v>
      </c>
      <c r="B19" s="18" t="s">
        <v>31</v>
      </c>
      <c r="C19" s="18" t="s">
        <v>32</v>
      </c>
      <c r="D19" s="21">
        <v>41</v>
      </c>
      <c r="E19" s="22" t="s">
        <v>33</v>
      </c>
      <c r="F19" s="21">
        <v>96</v>
      </c>
      <c r="G19" s="21">
        <v>95</v>
      </c>
      <c r="H19" s="21">
        <v>92</v>
      </c>
      <c r="I19" s="21">
        <v>90</v>
      </c>
      <c r="J19" s="21">
        <v>87</v>
      </c>
      <c r="K19" s="21">
        <v>90</v>
      </c>
      <c r="L19" s="19">
        <f t="shared" si="0"/>
        <v>550</v>
      </c>
      <c r="M19" s="55"/>
      <c r="O19" s="9"/>
    </row>
    <row r="20" spans="1:15" ht="12.75">
      <c r="A20" s="20" t="s">
        <v>58</v>
      </c>
      <c r="B20" s="18" t="s">
        <v>47</v>
      </c>
      <c r="C20" s="18" t="s">
        <v>48</v>
      </c>
      <c r="D20" s="21">
        <v>47</v>
      </c>
      <c r="E20" s="22" t="s">
        <v>49</v>
      </c>
      <c r="F20" s="21">
        <v>88</v>
      </c>
      <c r="G20" s="21">
        <v>95</v>
      </c>
      <c r="H20" s="21">
        <v>90</v>
      </c>
      <c r="I20" s="21">
        <v>94</v>
      </c>
      <c r="J20" s="21">
        <v>90</v>
      </c>
      <c r="K20" s="21">
        <v>90</v>
      </c>
      <c r="L20" s="19">
        <f t="shared" si="0"/>
        <v>547</v>
      </c>
      <c r="M20" s="55"/>
      <c r="O20" s="9"/>
    </row>
    <row r="21" spans="1:15" ht="12.75">
      <c r="A21" s="20" t="s">
        <v>60</v>
      </c>
      <c r="B21" s="18" t="s">
        <v>350</v>
      </c>
      <c r="C21" s="18" t="s">
        <v>22</v>
      </c>
      <c r="D21" s="21">
        <v>57</v>
      </c>
      <c r="E21" s="58" t="s">
        <v>351</v>
      </c>
      <c r="F21" s="21">
        <v>91</v>
      </c>
      <c r="G21" s="21">
        <v>93</v>
      </c>
      <c r="H21" s="21">
        <v>90</v>
      </c>
      <c r="I21" s="21">
        <v>92</v>
      </c>
      <c r="J21" s="21">
        <v>90</v>
      </c>
      <c r="K21" s="21">
        <v>91</v>
      </c>
      <c r="L21" s="19">
        <f t="shared" si="0"/>
        <v>547</v>
      </c>
      <c r="M21" s="55"/>
      <c r="O21" s="9"/>
    </row>
    <row r="22" spans="1:15" ht="12.75">
      <c r="A22" s="20" t="s">
        <v>62</v>
      </c>
      <c r="B22" s="18" t="s">
        <v>67</v>
      </c>
      <c r="C22" s="18" t="s">
        <v>68</v>
      </c>
      <c r="D22" s="21">
        <v>47</v>
      </c>
      <c r="E22" s="22" t="s">
        <v>69</v>
      </c>
      <c r="F22" s="21">
        <v>87</v>
      </c>
      <c r="G22" s="21">
        <v>93</v>
      </c>
      <c r="H22" s="21">
        <v>92</v>
      </c>
      <c r="I22" s="21">
        <v>95</v>
      </c>
      <c r="J22" s="21">
        <v>92</v>
      </c>
      <c r="K22" s="21">
        <v>86</v>
      </c>
      <c r="L22" s="19">
        <f t="shared" si="0"/>
        <v>545</v>
      </c>
      <c r="M22" s="55"/>
      <c r="O22" s="9"/>
    </row>
    <row r="23" spans="1:15" ht="12.75">
      <c r="A23" s="20" t="s">
        <v>66</v>
      </c>
      <c r="B23" s="18" t="s">
        <v>114</v>
      </c>
      <c r="C23" s="18" t="s">
        <v>40</v>
      </c>
      <c r="D23" s="21">
        <v>54</v>
      </c>
      <c r="E23" s="22" t="s">
        <v>115</v>
      </c>
      <c r="F23" s="21">
        <v>90</v>
      </c>
      <c r="G23" s="21">
        <v>87</v>
      </c>
      <c r="H23" s="21">
        <v>96</v>
      </c>
      <c r="I23" s="21">
        <v>90</v>
      </c>
      <c r="J23" s="21">
        <v>91</v>
      </c>
      <c r="K23" s="21">
        <v>89</v>
      </c>
      <c r="L23" s="19">
        <f t="shared" si="0"/>
        <v>543</v>
      </c>
      <c r="M23" s="55"/>
      <c r="O23" s="9"/>
    </row>
    <row r="24" spans="1:15" ht="12.75">
      <c r="A24" s="20" t="s">
        <v>70</v>
      </c>
      <c r="B24" s="18" t="s">
        <v>281</v>
      </c>
      <c r="C24" s="18" t="s">
        <v>282</v>
      </c>
      <c r="D24" s="21">
        <v>55</v>
      </c>
      <c r="E24" s="22" t="s">
        <v>283</v>
      </c>
      <c r="F24" s="21">
        <v>88</v>
      </c>
      <c r="G24" s="21">
        <v>89</v>
      </c>
      <c r="H24" s="21">
        <v>89</v>
      </c>
      <c r="I24" s="21">
        <v>89</v>
      </c>
      <c r="J24" s="21">
        <v>88</v>
      </c>
      <c r="K24" s="21">
        <v>94</v>
      </c>
      <c r="L24" s="19">
        <f t="shared" si="0"/>
        <v>537</v>
      </c>
      <c r="M24" s="55"/>
      <c r="O24" s="9"/>
    </row>
    <row r="25" spans="1:15" ht="12.75">
      <c r="A25" s="20" t="s">
        <v>73</v>
      </c>
      <c r="B25" s="18" t="s">
        <v>129</v>
      </c>
      <c r="C25" s="18" t="s">
        <v>130</v>
      </c>
      <c r="D25" s="21">
        <v>89</v>
      </c>
      <c r="E25" s="22" t="s">
        <v>248</v>
      </c>
      <c r="F25" s="9">
        <v>88</v>
      </c>
      <c r="G25" s="9">
        <v>87</v>
      </c>
      <c r="H25" s="9">
        <v>92</v>
      </c>
      <c r="I25" s="9">
        <v>91</v>
      </c>
      <c r="J25" s="9">
        <v>88</v>
      </c>
      <c r="K25" s="9">
        <v>88</v>
      </c>
      <c r="L25" s="19">
        <f t="shared" si="0"/>
        <v>534</v>
      </c>
      <c r="M25" s="55"/>
      <c r="O25" s="9"/>
    </row>
    <row r="26" spans="1:15" ht="12.75">
      <c r="A26" s="20" t="s">
        <v>74</v>
      </c>
      <c r="B26" s="18" t="s">
        <v>55</v>
      </c>
      <c r="C26" s="18" t="s">
        <v>56</v>
      </c>
      <c r="D26" s="21">
        <v>56</v>
      </c>
      <c r="E26" s="22" t="s">
        <v>57</v>
      </c>
      <c r="F26" s="21">
        <v>88</v>
      </c>
      <c r="G26" s="21">
        <v>88</v>
      </c>
      <c r="H26" s="21">
        <v>91</v>
      </c>
      <c r="I26" s="21">
        <v>86</v>
      </c>
      <c r="J26" s="21">
        <v>93</v>
      </c>
      <c r="K26" s="21">
        <v>86</v>
      </c>
      <c r="L26" s="19">
        <f t="shared" si="0"/>
        <v>532</v>
      </c>
      <c r="M26" s="55"/>
      <c r="O26" s="9"/>
    </row>
    <row r="27" spans="1:15" ht="12.75">
      <c r="A27" s="20" t="s">
        <v>78</v>
      </c>
      <c r="B27" s="18" t="s">
        <v>28</v>
      </c>
      <c r="C27" s="18" t="s">
        <v>22</v>
      </c>
      <c r="D27" s="21">
        <v>67</v>
      </c>
      <c r="E27" s="22" t="s">
        <v>29</v>
      </c>
      <c r="F27" s="9">
        <v>89</v>
      </c>
      <c r="G27" s="9">
        <v>88</v>
      </c>
      <c r="H27" s="9">
        <v>91</v>
      </c>
      <c r="I27" s="9">
        <v>84</v>
      </c>
      <c r="J27" s="9">
        <v>90</v>
      </c>
      <c r="K27" s="9">
        <v>89</v>
      </c>
      <c r="L27" s="19">
        <f t="shared" si="0"/>
        <v>531</v>
      </c>
      <c r="M27" s="55"/>
      <c r="O27" s="9"/>
    </row>
    <row r="28" spans="1:15" ht="12.75">
      <c r="A28" s="20" t="s">
        <v>81</v>
      </c>
      <c r="B28" s="18" t="s">
        <v>82</v>
      </c>
      <c r="C28" s="18" t="s">
        <v>83</v>
      </c>
      <c r="D28" s="21">
        <v>51</v>
      </c>
      <c r="E28" s="22" t="s">
        <v>84</v>
      </c>
      <c r="F28" s="9">
        <v>89</v>
      </c>
      <c r="G28" s="9">
        <v>88</v>
      </c>
      <c r="H28" s="9">
        <v>89</v>
      </c>
      <c r="I28" s="9">
        <v>89</v>
      </c>
      <c r="J28" s="9">
        <v>91</v>
      </c>
      <c r="K28" s="9">
        <v>85</v>
      </c>
      <c r="L28" s="19">
        <f t="shared" si="0"/>
        <v>531</v>
      </c>
      <c r="M28" s="55"/>
      <c r="O28" s="9"/>
    </row>
    <row r="29" spans="1:15" ht="12.75">
      <c r="A29" s="20" t="s">
        <v>85</v>
      </c>
      <c r="B29" s="18" t="s">
        <v>96</v>
      </c>
      <c r="C29" s="18" t="s">
        <v>68</v>
      </c>
      <c r="D29" s="21">
        <v>55</v>
      </c>
      <c r="E29" s="32" t="s">
        <v>97</v>
      </c>
      <c r="F29" s="21">
        <v>88</v>
      </c>
      <c r="G29" s="21">
        <v>86</v>
      </c>
      <c r="H29" s="21">
        <v>90</v>
      </c>
      <c r="I29" s="21">
        <v>79</v>
      </c>
      <c r="J29" s="21">
        <v>94</v>
      </c>
      <c r="K29" s="21">
        <v>85</v>
      </c>
      <c r="L29" s="19">
        <f t="shared" si="0"/>
        <v>522</v>
      </c>
      <c r="M29" s="55"/>
      <c r="O29" s="9"/>
    </row>
    <row r="30" spans="1:15" ht="12.75">
      <c r="A30" s="20" t="s">
        <v>89</v>
      </c>
      <c r="B30" s="18" t="s">
        <v>63</v>
      </c>
      <c r="C30" s="18" t="s">
        <v>64</v>
      </c>
      <c r="D30" s="21">
        <v>71</v>
      </c>
      <c r="E30" s="22" t="s">
        <v>65</v>
      </c>
      <c r="F30" s="21">
        <v>86</v>
      </c>
      <c r="G30" s="21">
        <v>89</v>
      </c>
      <c r="H30" s="21">
        <v>89</v>
      </c>
      <c r="I30" s="21">
        <v>83</v>
      </c>
      <c r="J30" s="21">
        <v>83</v>
      </c>
      <c r="K30" s="21">
        <v>89</v>
      </c>
      <c r="L30" s="19">
        <f t="shared" si="0"/>
        <v>519</v>
      </c>
      <c r="M30" s="55"/>
      <c r="O30" s="9"/>
    </row>
    <row r="31" spans="1:15" ht="12.75">
      <c r="A31" s="20" t="s">
        <v>92</v>
      </c>
      <c r="B31" s="18" t="s">
        <v>254</v>
      </c>
      <c r="C31" s="18" t="s">
        <v>255</v>
      </c>
      <c r="D31" s="21">
        <v>77</v>
      </c>
      <c r="E31" s="22" t="s">
        <v>271</v>
      </c>
      <c r="F31" s="9">
        <v>91</v>
      </c>
      <c r="G31" s="9">
        <v>89</v>
      </c>
      <c r="H31" s="9">
        <v>84</v>
      </c>
      <c r="I31" s="9">
        <v>87</v>
      </c>
      <c r="J31" s="9">
        <v>85</v>
      </c>
      <c r="K31" s="9">
        <v>82</v>
      </c>
      <c r="L31" s="19">
        <f t="shared" si="0"/>
        <v>518</v>
      </c>
      <c r="M31" s="55"/>
      <c r="O31" s="9"/>
    </row>
    <row r="32" spans="1:15" ht="12.75">
      <c r="A32" s="20" t="s">
        <v>95</v>
      </c>
      <c r="B32" s="18" t="s">
        <v>86</v>
      </c>
      <c r="C32" s="18" t="s">
        <v>87</v>
      </c>
      <c r="D32" s="21">
        <v>54</v>
      </c>
      <c r="E32" s="22" t="s">
        <v>88</v>
      </c>
      <c r="F32" s="21">
        <v>85</v>
      </c>
      <c r="G32" s="21">
        <v>90</v>
      </c>
      <c r="H32" s="21">
        <v>89</v>
      </c>
      <c r="I32" s="21">
        <v>87</v>
      </c>
      <c r="J32" s="21">
        <v>85</v>
      </c>
      <c r="K32" s="21">
        <v>78</v>
      </c>
      <c r="L32" s="19">
        <f t="shared" si="0"/>
        <v>514</v>
      </c>
      <c r="M32" s="55"/>
      <c r="O32" s="9"/>
    </row>
    <row r="33" spans="1:15" ht="12.75">
      <c r="A33" s="20" t="s">
        <v>98</v>
      </c>
      <c r="B33" s="18" t="s">
        <v>129</v>
      </c>
      <c r="C33" s="18" t="s">
        <v>249</v>
      </c>
      <c r="D33" s="21">
        <v>60</v>
      </c>
      <c r="E33" s="22" t="s">
        <v>250</v>
      </c>
      <c r="F33" s="9">
        <v>85</v>
      </c>
      <c r="G33" s="9">
        <v>83</v>
      </c>
      <c r="H33" s="9">
        <v>82</v>
      </c>
      <c r="I33" s="9">
        <v>89</v>
      </c>
      <c r="J33" s="9">
        <v>86</v>
      </c>
      <c r="K33" s="9">
        <v>82</v>
      </c>
      <c r="L33" s="19">
        <f t="shared" si="0"/>
        <v>507</v>
      </c>
      <c r="M33" s="55"/>
      <c r="O33" s="9"/>
    </row>
    <row r="34" spans="1:15" ht="12.75">
      <c r="A34" s="20" t="s">
        <v>102</v>
      </c>
      <c r="B34" s="18" t="s">
        <v>108</v>
      </c>
      <c r="C34" s="18" t="s">
        <v>109</v>
      </c>
      <c r="D34" s="21">
        <v>60</v>
      </c>
      <c r="E34" s="22" t="s">
        <v>110</v>
      </c>
      <c r="F34" s="9">
        <v>82</v>
      </c>
      <c r="G34" s="9">
        <v>86</v>
      </c>
      <c r="H34" s="9">
        <v>79</v>
      </c>
      <c r="I34" s="9">
        <v>85</v>
      </c>
      <c r="J34" s="9">
        <v>78</v>
      </c>
      <c r="K34" s="9">
        <v>84</v>
      </c>
      <c r="L34" s="19">
        <f t="shared" si="0"/>
        <v>494</v>
      </c>
      <c r="M34" s="55"/>
      <c r="O34" s="9"/>
    </row>
    <row r="35" spans="1:13" ht="12.75">
      <c r="A35" s="20" t="s">
        <v>104</v>
      </c>
      <c r="B35" s="18" t="s">
        <v>370</v>
      </c>
      <c r="C35" s="18" t="s">
        <v>40</v>
      </c>
      <c r="D35" s="21"/>
      <c r="E35" s="22" t="s">
        <v>366</v>
      </c>
      <c r="F35" s="21">
        <v>74</v>
      </c>
      <c r="G35" s="21">
        <v>80</v>
      </c>
      <c r="H35" s="21">
        <v>79</v>
      </c>
      <c r="I35" s="21">
        <v>80</v>
      </c>
      <c r="J35" s="21">
        <v>80</v>
      </c>
      <c r="K35" s="21">
        <v>79</v>
      </c>
      <c r="L35" s="19">
        <f t="shared" si="0"/>
        <v>472</v>
      </c>
      <c r="M35" s="55"/>
    </row>
    <row r="36" spans="1:15" ht="12.75">
      <c r="A36" s="20" t="s">
        <v>107</v>
      </c>
      <c r="B36" s="18" t="s">
        <v>372</v>
      </c>
      <c r="C36" s="18" t="s">
        <v>373</v>
      </c>
      <c r="D36" s="21">
        <v>84</v>
      </c>
      <c r="E36" s="22" t="s">
        <v>366</v>
      </c>
      <c r="F36" s="21">
        <v>73</v>
      </c>
      <c r="G36" s="21">
        <v>69</v>
      </c>
      <c r="H36" s="21">
        <v>84</v>
      </c>
      <c r="I36" s="21">
        <v>80</v>
      </c>
      <c r="J36" s="21">
        <v>72</v>
      </c>
      <c r="K36" s="21">
        <v>64</v>
      </c>
      <c r="L36" s="19">
        <f t="shared" si="0"/>
        <v>442</v>
      </c>
      <c r="M36" s="55"/>
      <c r="O36" s="9"/>
    </row>
    <row r="37" spans="1:15" ht="12.75">
      <c r="A37" s="20"/>
      <c r="B37" s="33" t="s">
        <v>257</v>
      </c>
      <c r="C37" s="18"/>
      <c r="D37" s="21"/>
      <c r="E37" s="22"/>
      <c r="F37" s="21"/>
      <c r="G37" s="21"/>
      <c r="H37" s="21"/>
      <c r="I37" s="21"/>
      <c r="J37" s="21"/>
      <c r="K37" s="21"/>
      <c r="L37" s="19"/>
      <c r="M37" s="55"/>
      <c r="O37" s="9"/>
    </row>
    <row r="38" spans="1:15" ht="12.75">
      <c r="A38" s="20" t="s">
        <v>12</v>
      </c>
      <c r="B38" s="18" t="s">
        <v>124</v>
      </c>
      <c r="C38" s="18" t="s">
        <v>125</v>
      </c>
      <c r="D38" s="21">
        <v>56</v>
      </c>
      <c r="E38" s="22" t="s">
        <v>126</v>
      </c>
      <c r="F38" s="21">
        <v>89</v>
      </c>
      <c r="G38" s="21">
        <v>94</v>
      </c>
      <c r="H38" s="21">
        <v>88</v>
      </c>
      <c r="I38" s="21">
        <v>95</v>
      </c>
      <c r="J38" s="21">
        <v>89</v>
      </c>
      <c r="K38" s="21">
        <v>89</v>
      </c>
      <c r="L38" s="19">
        <f aca="true" t="shared" si="1" ref="L38:L43">SUM(F38:K38)</f>
        <v>544</v>
      </c>
      <c r="M38" s="55"/>
      <c r="O38" s="9"/>
    </row>
    <row r="39" spans="1:15" ht="12.75">
      <c r="A39" s="20" t="s">
        <v>16</v>
      </c>
      <c r="B39" s="18" t="s">
        <v>285</v>
      </c>
      <c r="C39" s="18" t="s">
        <v>146</v>
      </c>
      <c r="D39" s="21">
        <v>50</v>
      </c>
      <c r="E39" s="58" t="s">
        <v>286</v>
      </c>
      <c r="F39" s="21">
        <v>87</v>
      </c>
      <c r="G39" s="21">
        <v>92</v>
      </c>
      <c r="H39" s="21">
        <v>88</v>
      </c>
      <c r="I39" s="21">
        <v>91</v>
      </c>
      <c r="J39" s="21">
        <v>86</v>
      </c>
      <c r="K39" s="21">
        <v>91</v>
      </c>
      <c r="L39" s="19">
        <f t="shared" si="1"/>
        <v>535</v>
      </c>
      <c r="M39" s="55"/>
      <c r="O39" s="9"/>
    </row>
    <row r="40" spans="1:15" ht="12.75">
      <c r="A40" s="20" t="s">
        <v>20</v>
      </c>
      <c r="B40" s="18" t="s">
        <v>284</v>
      </c>
      <c r="C40" s="18" t="s">
        <v>68</v>
      </c>
      <c r="D40" s="21">
        <v>50</v>
      </c>
      <c r="E40" s="58" t="s">
        <v>375</v>
      </c>
      <c r="F40" s="21">
        <v>79</v>
      </c>
      <c r="G40" s="21">
        <v>83</v>
      </c>
      <c r="H40" s="21">
        <v>88</v>
      </c>
      <c r="I40" s="21">
        <v>86</v>
      </c>
      <c r="J40" s="21">
        <v>87</v>
      </c>
      <c r="K40" s="21">
        <v>83</v>
      </c>
      <c r="L40" s="19">
        <f t="shared" si="1"/>
        <v>506</v>
      </c>
      <c r="M40" s="55"/>
      <c r="O40" s="9"/>
    </row>
    <row r="41" spans="1:15" ht="12.75">
      <c r="A41" s="20" t="s">
        <v>24</v>
      </c>
      <c r="B41" s="18" t="s">
        <v>288</v>
      </c>
      <c r="C41" s="18" t="s">
        <v>289</v>
      </c>
      <c r="D41" s="21">
        <v>88</v>
      </c>
      <c r="E41" s="22" t="s">
        <v>290</v>
      </c>
      <c r="F41" s="21">
        <v>85</v>
      </c>
      <c r="G41" s="9">
        <v>82</v>
      </c>
      <c r="H41" s="21">
        <v>86</v>
      </c>
      <c r="I41" s="21">
        <v>86</v>
      </c>
      <c r="J41" s="21">
        <v>77</v>
      </c>
      <c r="K41" s="21">
        <v>77</v>
      </c>
      <c r="L41" s="19">
        <f t="shared" si="1"/>
        <v>493</v>
      </c>
      <c r="M41" s="55"/>
      <c r="O41" s="9"/>
    </row>
    <row r="42" spans="1:15" ht="12.75">
      <c r="A42" s="20" t="s">
        <v>27</v>
      </c>
      <c r="B42" s="18" t="s">
        <v>291</v>
      </c>
      <c r="C42" s="18" t="s">
        <v>14</v>
      </c>
      <c r="D42" s="21">
        <v>69</v>
      </c>
      <c r="E42" s="58" t="s">
        <v>292</v>
      </c>
      <c r="F42" s="21">
        <v>65</v>
      </c>
      <c r="G42" s="21">
        <v>66</v>
      </c>
      <c r="H42" s="21">
        <v>77</v>
      </c>
      <c r="I42" s="21">
        <v>79</v>
      </c>
      <c r="J42" s="21">
        <v>73</v>
      </c>
      <c r="K42" s="21">
        <v>77</v>
      </c>
      <c r="L42" s="19">
        <f t="shared" si="1"/>
        <v>437</v>
      </c>
      <c r="M42" s="55"/>
      <c r="O42" s="9"/>
    </row>
    <row r="43" spans="1:15" ht="12.75">
      <c r="A43" s="20" t="s">
        <v>30</v>
      </c>
      <c r="B43" s="18" t="s">
        <v>327</v>
      </c>
      <c r="C43" s="18" t="s">
        <v>125</v>
      </c>
      <c r="D43" s="21">
        <v>74</v>
      </c>
      <c r="E43" s="58" t="s">
        <v>328</v>
      </c>
      <c r="F43" s="21">
        <v>66</v>
      </c>
      <c r="G43" s="21">
        <v>58</v>
      </c>
      <c r="H43" s="21">
        <v>58</v>
      </c>
      <c r="I43" s="21">
        <v>58</v>
      </c>
      <c r="J43" s="21">
        <v>65</v>
      </c>
      <c r="K43" s="21">
        <v>61</v>
      </c>
      <c r="L43" s="19">
        <f t="shared" si="1"/>
        <v>366</v>
      </c>
      <c r="M43" s="55"/>
      <c r="O43" s="9"/>
    </row>
    <row r="44" spans="1:15" ht="12.75">
      <c r="A44" s="40"/>
      <c r="B44" s="33" t="s">
        <v>133</v>
      </c>
      <c r="C44" s="18"/>
      <c r="D44" s="21"/>
      <c r="E44" s="22"/>
      <c r="F44" s="21"/>
      <c r="G44" s="21"/>
      <c r="H44" s="21"/>
      <c r="I44" s="21"/>
      <c r="J44" s="21"/>
      <c r="K44" s="21"/>
      <c r="L44" s="19"/>
      <c r="M44" s="55"/>
      <c r="O44" s="9"/>
    </row>
    <row r="45" spans="1:15" ht="12.75">
      <c r="A45" s="20" t="s">
        <v>12</v>
      </c>
      <c r="B45" s="18" t="s">
        <v>258</v>
      </c>
      <c r="C45" s="18" t="s">
        <v>259</v>
      </c>
      <c r="D45" s="21">
        <v>71</v>
      </c>
      <c r="E45" s="22" t="s">
        <v>260</v>
      </c>
      <c r="F45" s="9">
        <v>95</v>
      </c>
      <c r="G45" s="21">
        <v>97</v>
      </c>
      <c r="H45" s="21">
        <v>89</v>
      </c>
      <c r="I45" s="21">
        <v>94</v>
      </c>
      <c r="J45" s="21"/>
      <c r="K45" s="21"/>
      <c r="L45" s="19">
        <f aca="true" t="shared" si="2" ref="L45:L56">SUM(F45:K45)</f>
        <v>375</v>
      </c>
      <c r="M45" s="55"/>
      <c r="O45" s="9"/>
    </row>
    <row r="46" spans="1:15" ht="12.75">
      <c r="A46" s="20" t="s">
        <v>16</v>
      </c>
      <c r="B46" s="18" t="s">
        <v>225</v>
      </c>
      <c r="C46" s="18" t="s">
        <v>226</v>
      </c>
      <c r="D46" s="21">
        <v>73</v>
      </c>
      <c r="E46" s="22" t="s">
        <v>227</v>
      </c>
      <c r="F46" s="9">
        <v>89</v>
      </c>
      <c r="G46" s="9">
        <v>92</v>
      </c>
      <c r="H46" s="9">
        <v>94</v>
      </c>
      <c r="I46" s="9">
        <v>92</v>
      </c>
      <c r="J46" s="9"/>
      <c r="K46" s="9"/>
      <c r="L46" s="19">
        <f t="shared" si="2"/>
        <v>367</v>
      </c>
      <c r="M46" s="55"/>
      <c r="O46" s="9"/>
    </row>
    <row r="47" spans="1:15" ht="12.75">
      <c r="A47" s="20" t="s">
        <v>20</v>
      </c>
      <c r="B47" s="18" t="s">
        <v>71</v>
      </c>
      <c r="C47" t="s">
        <v>68</v>
      </c>
      <c r="D47" s="21">
        <v>44</v>
      </c>
      <c r="E47" s="22" t="s">
        <v>72</v>
      </c>
      <c r="F47" s="21">
        <v>90</v>
      </c>
      <c r="G47" s="21">
        <v>90</v>
      </c>
      <c r="H47" s="21">
        <v>92</v>
      </c>
      <c r="I47" s="21">
        <v>93</v>
      </c>
      <c r="J47" s="21"/>
      <c r="K47" s="21"/>
      <c r="L47" s="19">
        <f t="shared" si="2"/>
        <v>365</v>
      </c>
      <c r="M47" s="55"/>
      <c r="O47" s="9"/>
    </row>
    <row r="48" spans="1:15" ht="12.75">
      <c r="A48" s="20" t="s">
        <v>24</v>
      </c>
      <c r="B48" s="18" t="s">
        <v>150</v>
      </c>
      <c r="C48" s="18" t="s">
        <v>151</v>
      </c>
      <c r="D48" s="21">
        <v>88</v>
      </c>
      <c r="E48" s="22" t="s">
        <v>152</v>
      </c>
      <c r="F48" s="21">
        <v>92</v>
      </c>
      <c r="G48" s="21">
        <v>93</v>
      </c>
      <c r="H48" s="21">
        <v>90</v>
      </c>
      <c r="I48" s="21">
        <v>89</v>
      </c>
      <c r="J48" s="9"/>
      <c r="K48" s="9"/>
      <c r="L48" s="19">
        <f t="shared" si="2"/>
        <v>364</v>
      </c>
      <c r="M48" s="55"/>
      <c r="O48" s="9"/>
    </row>
    <row r="49" spans="1:15" ht="12.75">
      <c r="A49" s="20" t="s">
        <v>27</v>
      </c>
      <c r="B49" s="18" t="s">
        <v>137</v>
      </c>
      <c r="C49" s="18" t="s">
        <v>138</v>
      </c>
      <c r="D49" s="9">
        <v>96</v>
      </c>
      <c r="E49" s="22" t="s">
        <v>139</v>
      </c>
      <c r="F49" s="9">
        <v>92</v>
      </c>
      <c r="G49" s="9">
        <v>94</v>
      </c>
      <c r="H49" s="9">
        <v>87</v>
      </c>
      <c r="I49" s="9">
        <v>88</v>
      </c>
      <c r="J49" s="9"/>
      <c r="K49" s="9"/>
      <c r="L49" s="19">
        <f>SUM(F49:K49)</f>
        <v>361</v>
      </c>
      <c r="M49" s="55"/>
      <c r="O49" s="9"/>
    </row>
    <row r="50" spans="1:15" ht="12.75">
      <c r="A50" s="20" t="s">
        <v>30</v>
      </c>
      <c r="B50" s="18" t="s">
        <v>67</v>
      </c>
      <c r="C50" s="18" t="s">
        <v>140</v>
      </c>
      <c r="D50" s="21">
        <v>95</v>
      </c>
      <c r="E50" s="22" t="s">
        <v>141</v>
      </c>
      <c r="F50" s="9">
        <v>92</v>
      </c>
      <c r="G50" s="21">
        <v>88</v>
      </c>
      <c r="H50" s="21">
        <v>90</v>
      </c>
      <c r="I50" s="21">
        <v>85</v>
      </c>
      <c r="J50" s="21"/>
      <c r="K50" s="21"/>
      <c r="L50" s="19">
        <f t="shared" si="2"/>
        <v>355</v>
      </c>
      <c r="M50" s="55"/>
      <c r="O50" s="9"/>
    </row>
    <row r="51" spans="1:15" ht="12.75">
      <c r="A51" s="20" t="s">
        <v>34</v>
      </c>
      <c r="B51" s="18" t="s">
        <v>322</v>
      </c>
      <c r="C51" s="18" t="s">
        <v>323</v>
      </c>
      <c r="D51" s="9">
        <v>96</v>
      </c>
      <c r="E51" s="58" t="s">
        <v>324</v>
      </c>
      <c r="F51" s="9">
        <v>88</v>
      </c>
      <c r="G51" s="9">
        <v>87</v>
      </c>
      <c r="H51" s="9">
        <v>89</v>
      </c>
      <c r="I51" s="9">
        <v>90</v>
      </c>
      <c r="J51" s="9"/>
      <c r="K51" s="9"/>
      <c r="L51" s="19">
        <f t="shared" si="2"/>
        <v>354</v>
      </c>
      <c r="M51" s="55"/>
      <c r="O51" s="9"/>
    </row>
    <row r="52" spans="1:15" ht="12.75">
      <c r="A52" s="20" t="s">
        <v>37</v>
      </c>
      <c r="B52" s="18" t="s">
        <v>93</v>
      </c>
      <c r="C52" s="18" t="s">
        <v>40</v>
      </c>
      <c r="D52" s="21">
        <v>48</v>
      </c>
      <c r="E52" s="22" t="s">
        <v>94</v>
      </c>
      <c r="F52" s="9">
        <v>89</v>
      </c>
      <c r="G52" s="9">
        <v>83</v>
      </c>
      <c r="H52" s="9">
        <v>86</v>
      </c>
      <c r="I52" s="9">
        <v>85</v>
      </c>
      <c r="J52" s="9"/>
      <c r="K52" s="9"/>
      <c r="L52" s="19">
        <f t="shared" si="2"/>
        <v>343</v>
      </c>
      <c r="M52" s="55"/>
      <c r="O52" s="9"/>
    </row>
    <row r="53" spans="1:15" ht="12.75">
      <c r="A53" s="20" t="s">
        <v>38</v>
      </c>
      <c r="B53" s="18" t="s">
        <v>156</v>
      </c>
      <c r="C53" s="18" t="s">
        <v>157</v>
      </c>
      <c r="D53" s="21">
        <v>59</v>
      </c>
      <c r="E53" s="22" t="s">
        <v>158</v>
      </c>
      <c r="F53" s="9">
        <v>90</v>
      </c>
      <c r="G53" s="21">
        <v>78</v>
      </c>
      <c r="H53" s="21">
        <v>84</v>
      </c>
      <c r="I53" s="21">
        <v>86</v>
      </c>
      <c r="J53" s="21"/>
      <c r="K53" s="21"/>
      <c r="L53" s="19">
        <f t="shared" si="2"/>
        <v>338</v>
      </c>
      <c r="M53" s="55"/>
      <c r="O53" s="9"/>
    </row>
    <row r="54" spans="1:15" ht="12.75">
      <c r="A54" s="20" t="s">
        <v>42</v>
      </c>
      <c r="B54" s="18" t="s">
        <v>144</v>
      </c>
      <c r="C54" s="18" t="s">
        <v>68</v>
      </c>
      <c r="D54" s="21">
        <v>37</v>
      </c>
      <c r="E54" s="22" t="s">
        <v>145</v>
      </c>
      <c r="F54" s="9">
        <v>87</v>
      </c>
      <c r="G54" s="9">
        <v>84</v>
      </c>
      <c r="H54" s="9">
        <v>73</v>
      </c>
      <c r="I54" s="9">
        <v>87</v>
      </c>
      <c r="L54" s="19">
        <f t="shared" si="2"/>
        <v>331</v>
      </c>
      <c r="M54" s="55"/>
      <c r="O54" s="9"/>
    </row>
    <row r="55" spans="1:15" ht="12.75">
      <c r="A55" s="20" t="s">
        <v>46</v>
      </c>
      <c r="B55" s="18" t="s">
        <v>295</v>
      </c>
      <c r="C55" s="18" t="s">
        <v>61</v>
      </c>
      <c r="D55" s="21">
        <v>97</v>
      </c>
      <c r="E55" s="58" t="s">
        <v>305</v>
      </c>
      <c r="F55" s="21">
        <v>81</v>
      </c>
      <c r="G55" s="21">
        <v>90</v>
      </c>
      <c r="H55" s="21">
        <v>77</v>
      </c>
      <c r="I55" s="21">
        <v>79</v>
      </c>
      <c r="J55" s="21"/>
      <c r="K55" s="21"/>
      <c r="L55" s="19">
        <f t="shared" si="2"/>
        <v>327</v>
      </c>
      <c r="M55" s="55"/>
      <c r="O55" s="9"/>
    </row>
    <row r="56" spans="1:15" ht="12.75">
      <c r="A56" s="20" t="s">
        <v>50</v>
      </c>
      <c r="B56" s="18" t="s">
        <v>302</v>
      </c>
      <c r="C56" s="18" t="s">
        <v>303</v>
      </c>
      <c r="D56" s="21">
        <v>94</v>
      </c>
      <c r="E56" s="22" t="s">
        <v>304</v>
      </c>
      <c r="F56" s="9">
        <v>90</v>
      </c>
      <c r="G56" s="9">
        <v>79</v>
      </c>
      <c r="H56" s="9">
        <v>74</v>
      </c>
      <c r="I56" s="9">
        <v>83</v>
      </c>
      <c r="J56" s="9"/>
      <c r="K56" s="9"/>
      <c r="L56" s="19">
        <f t="shared" si="2"/>
        <v>326</v>
      </c>
      <c r="M56" s="55"/>
      <c r="O56" s="9"/>
    </row>
    <row r="57" spans="1:15" ht="12.75">
      <c r="A57" s="20" t="s">
        <v>51</v>
      </c>
      <c r="B57" s="18" t="s">
        <v>28</v>
      </c>
      <c r="C57" t="s">
        <v>59</v>
      </c>
      <c r="D57" s="21">
        <v>42</v>
      </c>
      <c r="E57" s="22" t="s">
        <v>103</v>
      </c>
      <c r="F57" s="21">
        <v>75</v>
      </c>
      <c r="G57" s="21">
        <v>82</v>
      </c>
      <c r="H57" s="21">
        <v>80</v>
      </c>
      <c r="I57" s="21">
        <v>72</v>
      </c>
      <c r="J57" s="21"/>
      <c r="K57" s="21"/>
      <c r="L57" s="19">
        <f>SUM(F57:K57)</f>
        <v>309</v>
      </c>
      <c r="M57" s="55"/>
      <c r="O57" s="9"/>
    </row>
    <row r="58" spans="2:25" ht="12.75">
      <c r="B58" s="33" t="s">
        <v>243</v>
      </c>
      <c r="D58" s="50"/>
      <c r="E58" s="22"/>
      <c r="F58" s="9"/>
      <c r="G58" s="9"/>
      <c r="R58" s="21"/>
      <c r="S58" s="21"/>
      <c r="T58" s="21"/>
      <c r="U58" s="21"/>
      <c r="V58" s="21"/>
      <c r="W58" s="21"/>
      <c r="X58" s="19">
        <v>0</v>
      </c>
      <c r="Y58" s="55"/>
    </row>
    <row r="59" spans="1:25" ht="12.75">
      <c r="A59" s="40" t="s">
        <v>12</v>
      </c>
      <c r="B59" s="18" t="s">
        <v>162</v>
      </c>
      <c r="C59" s="35" t="s">
        <v>163</v>
      </c>
      <c r="D59" s="50"/>
      <c r="E59" s="22"/>
      <c r="F59" s="9">
        <v>379</v>
      </c>
      <c r="H59" s="9">
        <v>382</v>
      </c>
      <c r="J59" s="9">
        <v>374</v>
      </c>
      <c r="K59" s="9"/>
      <c r="L59" s="19">
        <f aca="true" t="shared" si="3" ref="L59:L69">SUM(F59:K59)</f>
        <v>1135</v>
      </c>
      <c r="M59" s="31"/>
      <c r="N59" s="18"/>
      <c r="O59" s="35"/>
      <c r="P59" s="50"/>
      <c r="Q59" s="22"/>
      <c r="R59" s="21"/>
      <c r="S59" s="21"/>
      <c r="T59" s="21"/>
      <c r="U59" s="21"/>
      <c r="V59" s="21"/>
      <c r="W59" s="21"/>
      <c r="X59" s="19">
        <v>0</v>
      </c>
      <c r="Y59" s="55"/>
    </row>
    <row r="60" spans="1:25" ht="12.75">
      <c r="A60" s="40" t="s">
        <v>16</v>
      </c>
      <c r="B60" s="18" t="s">
        <v>164</v>
      </c>
      <c r="C60" s="35" t="s">
        <v>165</v>
      </c>
      <c r="D60" s="50"/>
      <c r="F60" s="9">
        <v>381</v>
      </c>
      <c r="H60" s="9">
        <v>375</v>
      </c>
      <c r="J60" s="9">
        <v>373</v>
      </c>
      <c r="K60" s="9"/>
      <c r="L60" s="19">
        <f>SUM(F60:K60)</f>
        <v>1129</v>
      </c>
      <c r="M60" s="31"/>
      <c r="N60" s="18"/>
      <c r="O60" s="35"/>
      <c r="P60" s="50"/>
      <c r="Q60" s="22"/>
      <c r="R60" s="21"/>
      <c r="S60" s="21"/>
      <c r="T60" s="21"/>
      <c r="U60" s="21"/>
      <c r="V60" s="21"/>
      <c r="W60" s="21"/>
      <c r="X60" s="19">
        <v>0</v>
      </c>
      <c r="Y60" s="55"/>
    </row>
    <row r="61" spans="1:25" ht="12.75">
      <c r="A61" s="40" t="s">
        <v>20</v>
      </c>
      <c r="B61" s="18" t="s">
        <v>179</v>
      </c>
      <c r="C61" s="35" t="s">
        <v>180</v>
      </c>
      <c r="D61" s="50"/>
      <c r="F61" s="9">
        <v>368</v>
      </c>
      <c r="H61" s="9">
        <v>382</v>
      </c>
      <c r="J61" s="9">
        <v>368</v>
      </c>
      <c r="K61" s="9"/>
      <c r="L61" s="19">
        <f t="shared" si="3"/>
        <v>1118</v>
      </c>
      <c r="M61" s="31"/>
      <c r="N61" s="18"/>
      <c r="O61" s="35"/>
      <c r="P61" s="50"/>
      <c r="Q61" s="22"/>
      <c r="R61" s="9"/>
      <c r="S61" s="9"/>
      <c r="T61" s="9"/>
      <c r="U61" s="9"/>
      <c r="V61" s="9"/>
      <c r="X61" s="19">
        <v>0</v>
      </c>
      <c r="Y61" s="55"/>
    </row>
    <row r="62" spans="1:25" ht="12.75">
      <c r="A62" s="40" t="s">
        <v>24</v>
      </c>
      <c r="B62" s="18" t="s">
        <v>169</v>
      </c>
      <c r="C62" s="35" t="s">
        <v>170</v>
      </c>
      <c r="D62" s="50"/>
      <c r="E62" s="22"/>
      <c r="F62" s="9">
        <v>365</v>
      </c>
      <c r="H62" s="9">
        <v>353</v>
      </c>
      <c r="J62" s="9">
        <v>367</v>
      </c>
      <c r="K62" s="9"/>
      <c r="L62" s="19">
        <f t="shared" si="3"/>
        <v>1085</v>
      </c>
      <c r="M62" s="31"/>
      <c r="N62" s="18"/>
      <c r="O62" s="35"/>
      <c r="P62" s="50"/>
      <c r="Q62" s="22"/>
      <c r="R62" s="21"/>
      <c r="T62" s="21"/>
      <c r="V62" s="21"/>
      <c r="X62" s="19">
        <v>0</v>
      </c>
      <c r="Y62" s="55"/>
    </row>
    <row r="63" spans="1:25" ht="12.75">
      <c r="A63" s="40" t="s">
        <v>27</v>
      </c>
      <c r="B63" s="18" t="s">
        <v>171</v>
      </c>
      <c r="C63" s="35" t="s">
        <v>172</v>
      </c>
      <c r="D63" s="50"/>
      <c r="E63" s="22"/>
      <c r="F63" s="9">
        <v>375</v>
      </c>
      <c r="H63" s="9">
        <v>367</v>
      </c>
      <c r="J63" s="9">
        <v>343</v>
      </c>
      <c r="K63" s="9"/>
      <c r="L63" s="19">
        <f t="shared" si="3"/>
        <v>1085</v>
      </c>
      <c r="M63" s="31"/>
      <c r="N63" s="18"/>
      <c r="O63" s="35"/>
      <c r="P63" s="50"/>
      <c r="Q63" s="22"/>
      <c r="R63" s="21"/>
      <c r="S63" s="21"/>
      <c r="T63" s="21"/>
      <c r="U63" s="21"/>
      <c r="V63" s="21"/>
      <c r="W63" s="21"/>
      <c r="X63" s="19">
        <v>0</v>
      </c>
      <c r="Y63" s="55"/>
    </row>
    <row r="64" spans="1:25" ht="12.75">
      <c r="A64" s="40" t="s">
        <v>30</v>
      </c>
      <c r="B64" s="18" t="s">
        <v>167</v>
      </c>
      <c r="C64" s="35" t="s">
        <v>168</v>
      </c>
      <c r="D64" s="50"/>
      <c r="E64" s="22"/>
      <c r="F64" s="9">
        <v>375</v>
      </c>
      <c r="H64" s="9">
        <v>343</v>
      </c>
      <c r="J64" s="9">
        <v>352</v>
      </c>
      <c r="K64" s="9"/>
      <c r="L64" s="19">
        <f t="shared" si="3"/>
        <v>1070</v>
      </c>
      <c r="M64" s="31"/>
      <c r="N64" s="18"/>
      <c r="O64" s="35"/>
      <c r="P64" s="50"/>
      <c r="Q64" s="22"/>
      <c r="R64" s="21"/>
      <c r="S64" s="21"/>
      <c r="T64" s="21"/>
      <c r="U64" s="21"/>
      <c r="V64" s="21"/>
      <c r="W64" s="21"/>
      <c r="X64" s="19">
        <v>0</v>
      </c>
      <c r="Y64" s="55"/>
    </row>
    <row r="65" spans="1:25" ht="12.75">
      <c r="A65" s="40" t="s">
        <v>34</v>
      </c>
      <c r="B65" s="18" t="s">
        <v>166</v>
      </c>
      <c r="C65" s="35" t="s">
        <v>374</v>
      </c>
      <c r="D65" s="50"/>
      <c r="E65" s="22"/>
      <c r="F65" s="9">
        <v>358</v>
      </c>
      <c r="H65" s="9">
        <v>339</v>
      </c>
      <c r="J65" s="9">
        <v>368</v>
      </c>
      <c r="K65" s="9"/>
      <c r="L65" s="19">
        <f t="shared" si="3"/>
        <v>1065</v>
      </c>
      <c r="M65" s="31"/>
      <c r="N65" s="18"/>
      <c r="O65" s="35"/>
      <c r="P65" s="50"/>
      <c r="Q65" s="22"/>
      <c r="R65" s="21"/>
      <c r="S65" s="21"/>
      <c r="T65" s="21"/>
      <c r="U65" s="21"/>
      <c r="V65" s="21"/>
      <c r="W65" s="21"/>
      <c r="X65" s="19">
        <v>0</v>
      </c>
      <c r="Y65" s="55"/>
    </row>
    <row r="66" spans="1:25" ht="12.75">
      <c r="A66" s="40" t="s">
        <v>37</v>
      </c>
      <c r="B66" s="18" t="s">
        <v>177</v>
      </c>
      <c r="C66" s="35" t="s">
        <v>178</v>
      </c>
      <c r="D66" s="50"/>
      <c r="E66" s="22"/>
      <c r="F66" s="9">
        <v>369</v>
      </c>
      <c r="H66" s="9">
        <v>313</v>
      </c>
      <c r="J66" s="9">
        <v>306</v>
      </c>
      <c r="K66" s="9"/>
      <c r="L66" s="19">
        <f t="shared" si="3"/>
        <v>988</v>
      </c>
      <c r="M66" s="31"/>
      <c r="N66" s="18"/>
      <c r="O66" s="36"/>
      <c r="P66" s="50"/>
      <c r="Q66" s="22"/>
      <c r="R66" s="21"/>
      <c r="S66" s="21"/>
      <c r="T66" s="21"/>
      <c r="U66" s="21"/>
      <c r="V66" s="21"/>
      <c r="W66" s="21"/>
      <c r="X66" s="19">
        <v>0</v>
      </c>
      <c r="Y66" s="55"/>
    </row>
    <row r="67" spans="1:15" ht="12.75">
      <c r="A67" s="40" t="s">
        <v>38</v>
      </c>
      <c r="B67" s="18" t="s">
        <v>358</v>
      </c>
      <c r="C67" s="35" t="s">
        <v>359</v>
      </c>
      <c r="D67" s="50"/>
      <c r="E67" s="22"/>
      <c r="F67" s="9">
        <v>366</v>
      </c>
      <c r="H67" s="9">
        <v>355</v>
      </c>
      <c r="J67" s="9">
        <v>0</v>
      </c>
      <c r="K67" s="9"/>
      <c r="L67" s="19">
        <f t="shared" si="3"/>
        <v>721</v>
      </c>
      <c r="M67" s="31"/>
      <c r="O67" s="9"/>
    </row>
    <row r="68" spans="1:15" ht="12.75">
      <c r="A68" s="40" t="s">
        <v>42</v>
      </c>
      <c r="B68" s="18" t="s">
        <v>265</v>
      </c>
      <c r="C68" s="35" t="s">
        <v>256</v>
      </c>
      <c r="D68" s="50"/>
      <c r="E68" s="22"/>
      <c r="F68" s="9">
        <v>355</v>
      </c>
      <c r="H68" s="9">
        <v>351</v>
      </c>
      <c r="J68" s="9">
        <v>0</v>
      </c>
      <c r="K68" s="9"/>
      <c r="L68" s="19">
        <f t="shared" si="3"/>
        <v>706</v>
      </c>
      <c r="M68" s="31"/>
      <c r="O68" s="9"/>
    </row>
    <row r="69" spans="1:15" ht="12.75">
      <c r="A69" s="40" t="s">
        <v>46</v>
      </c>
      <c r="B69" s="18" t="s">
        <v>173</v>
      </c>
      <c r="C69" s="35" t="s">
        <v>174</v>
      </c>
      <c r="D69" s="50"/>
      <c r="E69" s="22"/>
      <c r="F69" s="9">
        <v>373</v>
      </c>
      <c r="H69" s="9">
        <v>331</v>
      </c>
      <c r="J69" s="9">
        <v>0</v>
      </c>
      <c r="K69" s="9"/>
      <c r="L69" s="19">
        <f t="shared" si="3"/>
        <v>704</v>
      </c>
      <c r="M69" s="31"/>
      <c r="O69" s="9"/>
    </row>
    <row r="70" spans="1:15" ht="12.75">
      <c r="A70" s="40"/>
      <c r="B70" s="37" t="s">
        <v>181</v>
      </c>
      <c r="C70" s="35"/>
      <c r="D70" s="50"/>
      <c r="E70" s="22"/>
      <c r="F70" s="9"/>
      <c r="G70" s="9"/>
      <c r="H70" s="9"/>
      <c r="I70" s="9"/>
      <c r="J70" s="9"/>
      <c r="K70" s="9"/>
      <c r="L70" s="19"/>
      <c r="M70" s="55"/>
      <c r="O70" s="9"/>
    </row>
    <row r="71" spans="1:15" ht="12.75">
      <c r="A71" s="40" t="s">
        <v>12</v>
      </c>
      <c r="B71" s="18" t="s">
        <v>185</v>
      </c>
      <c r="C71" s="18" t="s">
        <v>22</v>
      </c>
      <c r="D71" s="21">
        <v>73</v>
      </c>
      <c r="E71" s="22" t="s">
        <v>186</v>
      </c>
      <c r="F71" s="9">
        <v>94</v>
      </c>
      <c r="G71" s="9">
        <v>98</v>
      </c>
      <c r="H71" s="9">
        <v>96</v>
      </c>
      <c r="I71" s="9">
        <v>95</v>
      </c>
      <c r="J71" s="9">
        <v>99</v>
      </c>
      <c r="K71" s="9">
        <v>100</v>
      </c>
      <c r="L71" s="19">
        <f aca="true" t="shared" si="4" ref="L71:L95">SUM(F71:K71)</f>
        <v>582</v>
      </c>
      <c r="M71" s="55"/>
      <c r="O71" s="9"/>
    </row>
    <row r="72" spans="1:18" ht="12.75">
      <c r="A72" s="40" t="s">
        <v>16</v>
      </c>
      <c r="B72" s="18" t="s">
        <v>183</v>
      </c>
      <c r="C72" s="18" t="s">
        <v>14</v>
      </c>
      <c r="D72" s="21">
        <v>64</v>
      </c>
      <c r="E72" s="22" t="s">
        <v>184</v>
      </c>
      <c r="F72" s="9">
        <v>97</v>
      </c>
      <c r="G72" s="9">
        <v>98</v>
      </c>
      <c r="H72" s="9">
        <v>93</v>
      </c>
      <c r="I72" s="9">
        <v>97</v>
      </c>
      <c r="J72" s="9">
        <v>96</v>
      </c>
      <c r="K72" s="9">
        <v>99</v>
      </c>
      <c r="L72" s="19">
        <f t="shared" si="4"/>
        <v>580</v>
      </c>
      <c r="M72" s="55"/>
      <c r="O72" s="9"/>
      <c r="P72" s="9"/>
      <c r="Q72" s="9"/>
      <c r="R72" s="9"/>
    </row>
    <row r="73" spans="1:18" ht="12.75">
      <c r="A73" s="40" t="s">
        <v>20</v>
      </c>
      <c r="B73" s="18" t="s">
        <v>213</v>
      </c>
      <c r="C73" s="18" t="s">
        <v>18</v>
      </c>
      <c r="D73" s="21">
        <v>94</v>
      </c>
      <c r="E73" s="22" t="s">
        <v>214</v>
      </c>
      <c r="F73" s="9">
        <v>96</v>
      </c>
      <c r="G73" s="9">
        <v>97</v>
      </c>
      <c r="H73" s="9">
        <v>97</v>
      </c>
      <c r="I73" s="9">
        <v>94</v>
      </c>
      <c r="J73" s="9">
        <v>96</v>
      </c>
      <c r="K73" s="9">
        <v>96</v>
      </c>
      <c r="L73" s="19">
        <f t="shared" si="4"/>
        <v>576</v>
      </c>
      <c r="M73" s="55"/>
      <c r="O73" s="9"/>
      <c r="P73" s="9"/>
      <c r="Q73" s="9"/>
      <c r="R73" s="9"/>
    </row>
    <row r="74" spans="1:28" ht="12.75">
      <c r="A74" s="40" t="s">
        <v>24</v>
      </c>
      <c r="B74" s="18" t="s">
        <v>187</v>
      </c>
      <c r="C74" s="18" t="s">
        <v>188</v>
      </c>
      <c r="D74" s="21">
        <v>92</v>
      </c>
      <c r="E74" s="22" t="s">
        <v>189</v>
      </c>
      <c r="F74" s="9">
        <v>94</v>
      </c>
      <c r="G74" s="9">
        <v>96</v>
      </c>
      <c r="H74" s="9">
        <v>97</v>
      </c>
      <c r="I74" s="9">
        <v>100</v>
      </c>
      <c r="J74" s="9">
        <v>94</v>
      </c>
      <c r="K74" s="9">
        <v>95</v>
      </c>
      <c r="L74" s="19">
        <f t="shared" si="4"/>
        <v>576</v>
      </c>
      <c r="M74" s="31"/>
      <c r="O74" s="9"/>
      <c r="P74" s="9"/>
      <c r="Q74" s="9"/>
      <c r="R74" s="9"/>
      <c r="T74" s="36"/>
      <c r="U74" s="9"/>
      <c r="X74" s="9"/>
      <c r="AB74" s="31"/>
    </row>
    <row r="75" spans="1:28" ht="12.75">
      <c r="A75" s="40" t="s">
        <v>27</v>
      </c>
      <c r="B75" s="18" t="s">
        <v>228</v>
      </c>
      <c r="C75" s="18" t="s">
        <v>83</v>
      </c>
      <c r="D75" s="21">
        <v>94</v>
      </c>
      <c r="E75" s="22" t="s">
        <v>229</v>
      </c>
      <c r="F75" s="9">
        <v>95</v>
      </c>
      <c r="G75" s="9">
        <v>99</v>
      </c>
      <c r="H75" s="9">
        <v>98</v>
      </c>
      <c r="I75" s="9">
        <v>96</v>
      </c>
      <c r="J75" s="9">
        <v>93</v>
      </c>
      <c r="K75" s="9">
        <v>94</v>
      </c>
      <c r="L75" s="19">
        <f t="shared" si="4"/>
        <v>575</v>
      </c>
      <c r="M75" s="31"/>
      <c r="O75" s="9"/>
      <c r="P75" s="9"/>
      <c r="Q75" s="9"/>
      <c r="R75" s="9"/>
      <c r="Y75" s="24"/>
      <c r="Z75" s="24"/>
      <c r="AA75" s="24"/>
      <c r="AB75" s="51"/>
    </row>
    <row r="76" spans="1:18" ht="12.75">
      <c r="A76" s="40" t="s">
        <v>30</v>
      </c>
      <c r="B76" s="18" t="s">
        <v>230</v>
      </c>
      <c r="C76" s="18" t="s">
        <v>231</v>
      </c>
      <c r="D76" s="21">
        <v>94</v>
      </c>
      <c r="E76" s="22" t="s">
        <v>232</v>
      </c>
      <c r="F76" s="9">
        <v>96</v>
      </c>
      <c r="G76" s="9">
        <v>94</v>
      </c>
      <c r="H76" s="9">
        <v>95</v>
      </c>
      <c r="I76" s="9">
        <v>93</v>
      </c>
      <c r="J76" s="9">
        <v>93</v>
      </c>
      <c r="K76" s="9">
        <v>97</v>
      </c>
      <c r="L76" s="19">
        <f t="shared" si="4"/>
        <v>568</v>
      </c>
      <c r="M76" s="31"/>
      <c r="O76" s="9"/>
      <c r="P76" s="9"/>
      <c r="Q76" s="9"/>
      <c r="R76" s="9"/>
    </row>
    <row r="77" spans="1:18" ht="12.75">
      <c r="A77" s="40" t="s">
        <v>34</v>
      </c>
      <c r="B77" s="18" t="s">
        <v>261</v>
      </c>
      <c r="C77" s="18" t="s">
        <v>87</v>
      </c>
      <c r="D77" s="21">
        <v>71</v>
      </c>
      <c r="E77" s="22" t="s">
        <v>262</v>
      </c>
      <c r="F77" s="9">
        <v>96</v>
      </c>
      <c r="G77" s="9">
        <v>92</v>
      </c>
      <c r="H77" s="9">
        <v>94</v>
      </c>
      <c r="I77" s="9">
        <v>89</v>
      </c>
      <c r="J77" s="9">
        <v>90</v>
      </c>
      <c r="K77" s="9">
        <v>95</v>
      </c>
      <c r="L77" s="19">
        <f t="shared" si="4"/>
        <v>556</v>
      </c>
      <c r="M77" s="31"/>
      <c r="O77" s="9"/>
      <c r="P77" s="9"/>
      <c r="Q77" s="9"/>
      <c r="R77" s="9"/>
    </row>
    <row r="78" spans="1:18" ht="12.75">
      <c r="A78" s="40" t="s">
        <v>37</v>
      </c>
      <c r="B78" t="s">
        <v>193</v>
      </c>
      <c r="C78" t="s">
        <v>122</v>
      </c>
      <c r="D78" s="21">
        <v>63</v>
      </c>
      <c r="E78" s="22" t="s">
        <v>194</v>
      </c>
      <c r="F78" s="9">
        <v>94</v>
      </c>
      <c r="G78" s="9">
        <v>88</v>
      </c>
      <c r="H78" s="9">
        <v>89</v>
      </c>
      <c r="I78" s="9">
        <v>92</v>
      </c>
      <c r="J78" s="9">
        <v>90</v>
      </c>
      <c r="K78" s="9">
        <v>95</v>
      </c>
      <c r="L78" s="19">
        <f t="shared" si="4"/>
        <v>548</v>
      </c>
      <c r="M78" s="31"/>
      <c r="O78" s="9"/>
      <c r="P78" s="9"/>
      <c r="Q78" s="9"/>
      <c r="R78" s="9"/>
    </row>
    <row r="79" spans="1:18" ht="12.75">
      <c r="A79" s="40" t="s">
        <v>38</v>
      </c>
      <c r="B79" s="18" t="s">
        <v>306</v>
      </c>
      <c r="C79" s="18" t="s">
        <v>22</v>
      </c>
      <c r="D79" s="21">
        <v>84</v>
      </c>
      <c r="E79" s="32" t="s">
        <v>307</v>
      </c>
      <c r="F79" s="9">
        <v>89</v>
      </c>
      <c r="G79" s="9">
        <v>92</v>
      </c>
      <c r="H79" s="9">
        <v>88</v>
      </c>
      <c r="I79" s="9">
        <v>92</v>
      </c>
      <c r="J79" s="9">
        <v>91</v>
      </c>
      <c r="K79" s="9">
        <v>94</v>
      </c>
      <c r="L79" s="19">
        <f t="shared" si="4"/>
        <v>546</v>
      </c>
      <c r="M79" s="31"/>
      <c r="O79" s="9"/>
      <c r="P79" s="9"/>
      <c r="Q79" s="9"/>
      <c r="R79" s="9"/>
    </row>
    <row r="80" spans="1:18" ht="12.75">
      <c r="A80" s="40" t="s">
        <v>42</v>
      </c>
      <c r="B80" s="18" t="s">
        <v>195</v>
      </c>
      <c r="C80" s="18" t="s">
        <v>196</v>
      </c>
      <c r="D80" s="21">
        <v>63</v>
      </c>
      <c r="E80" s="32" t="s">
        <v>197</v>
      </c>
      <c r="F80" s="9">
        <v>95</v>
      </c>
      <c r="G80" s="9">
        <v>91</v>
      </c>
      <c r="H80" s="9">
        <v>89</v>
      </c>
      <c r="I80" s="9">
        <v>89</v>
      </c>
      <c r="J80" s="9">
        <v>91</v>
      </c>
      <c r="K80" s="9">
        <v>89</v>
      </c>
      <c r="L80" s="19">
        <f t="shared" si="4"/>
        <v>544</v>
      </c>
      <c r="M80" s="31"/>
      <c r="O80" s="9"/>
      <c r="P80" s="9"/>
      <c r="Q80" s="9"/>
      <c r="R80" s="9"/>
    </row>
    <row r="81" spans="1:18" ht="12.75">
      <c r="A81" s="40" t="s">
        <v>46</v>
      </c>
      <c r="B81" s="18" t="s">
        <v>364</v>
      </c>
      <c r="C81" s="18" t="s">
        <v>68</v>
      </c>
      <c r="D81" s="21">
        <v>76</v>
      </c>
      <c r="E81" s="32" t="s">
        <v>371</v>
      </c>
      <c r="F81" s="9">
        <v>89</v>
      </c>
      <c r="G81" s="9">
        <v>90</v>
      </c>
      <c r="H81" s="9">
        <v>96</v>
      </c>
      <c r="I81" s="9">
        <v>89</v>
      </c>
      <c r="J81" s="9">
        <v>88</v>
      </c>
      <c r="K81" s="9">
        <v>88</v>
      </c>
      <c r="L81" s="19">
        <f t="shared" si="4"/>
        <v>540</v>
      </c>
      <c r="M81" s="31"/>
      <c r="O81" s="9"/>
      <c r="P81" s="9"/>
      <c r="Q81" s="9"/>
      <c r="R81" s="9"/>
    </row>
    <row r="82" spans="1:18" ht="12.75">
      <c r="A82" s="40" t="s">
        <v>50</v>
      </c>
      <c r="B82" s="18" t="s">
        <v>190</v>
      </c>
      <c r="C82" s="18" t="s">
        <v>125</v>
      </c>
      <c r="D82" s="21">
        <v>53</v>
      </c>
      <c r="E82" s="22" t="s">
        <v>191</v>
      </c>
      <c r="F82" s="9">
        <v>87</v>
      </c>
      <c r="G82" s="9">
        <v>91</v>
      </c>
      <c r="H82" s="9">
        <v>91</v>
      </c>
      <c r="I82" s="9">
        <v>90</v>
      </c>
      <c r="J82" s="9">
        <v>92</v>
      </c>
      <c r="K82" s="9">
        <v>87</v>
      </c>
      <c r="L82" s="19">
        <f t="shared" si="4"/>
        <v>538</v>
      </c>
      <c r="M82" s="31"/>
      <c r="O82" s="9"/>
      <c r="P82" s="9"/>
      <c r="Q82" s="9"/>
      <c r="R82" s="9"/>
    </row>
    <row r="83" spans="1:15" ht="12.75">
      <c r="A83" s="40" t="s">
        <v>51</v>
      </c>
      <c r="B83" s="18" t="s">
        <v>198</v>
      </c>
      <c r="C83" s="18" t="s">
        <v>199</v>
      </c>
      <c r="D83" s="21">
        <v>54</v>
      </c>
      <c r="E83" s="32" t="s">
        <v>200</v>
      </c>
      <c r="F83" s="9">
        <v>86</v>
      </c>
      <c r="G83" s="9">
        <v>91</v>
      </c>
      <c r="H83" s="9">
        <v>93</v>
      </c>
      <c r="I83" s="9">
        <v>82</v>
      </c>
      <c r="J83" s="9">
        <v>90</v>
      </c>
      <c r="K83" s="9">
        <v>89</v>
      </c>
      <c r="L83" s="19">
        <f t="shared" si="4"/>
        <v>531</v>
      </c>
      <c r="M83" s="31"/>
      <c r="O83" s="9"/>
    </row>
    <row r="84" spans="1:15" ht="12.75">
      <c r="A84" s="40" t="s">
        <v>54</v>
      </c>
      <c r="B84" s="18" t="s">
        <v>205</v>
      </c>
      <c r="C84" s="18" t="s">
        <v>206</v>
      </c>
      <c r="D84" s="21">
        <v>51</v>
      </c>
      <c r="E84" s="32" t="s">
        <v>207</v>
      </c>
      <c r="F84" s="9">
        <v>80</v>
      </c>
      <c r="G84" s="9">
        <v>88</v>
      </c>
      <c r="H84" s="9">
        <v>92</v>
      </c>
      <c r="I84" s="9">
        <v>85</v>
      </c>
      <c r="J84" s="9">
        <v>92</v>
      </c>
      <c r="K84" s="9">
        <v>91</v>
      </c>
      <c r="L84" s="19">
        <f t="shared" si="4"/>
        <v>528</v>
      </c>
      <c r="M84" s="31"/>
      <c r="O84" s="9"/>
    </row>
    <row r="85" spans="1:15" ht="12.75">
      <c r="A85" s="40" t="s">
        <v>58</v>
      </c>
      <c r="B85" s="18" t="s">
        <v>202</v>
      </c>
      <c r="C85" s="18" t="s">
        <v>56</v>
      </c>
      <c r="D85" s="21">
        <v>53</v>
      </c>
      <c r="E85" s="32" t="s">
        <v>203</v>
      </c>
      <c r="F85" s="9">
        <v>64</v>
      </c>
      <c r="G85" s="9">
        <v>78</v>
      </c>
      <c r="H85" s="9">
        <v>83</v>
      </c>
      <c r="I85" s="9">
        <v>67</v>
      </c>
      <c r="J85" s="9">
        <v>76</v>
      </c>
      <c r="K85" s="9">
        <v>76</v>
      </c>
      <c r="L85" s="19">
        <f t="shared" si="4"/>
        <v>444</v>
      </c>
      <c r="M85" s="31"/>
      <c r="O85" s="9"/>
    </row>
    <row r="86" spans="1:15" ht="12.75">
      <c r="A86" s="40" t="s">
        <v>6</v>
      </c>
      <c r="B86" s="37" t="s">
        <v>208</v>
      </c>
      <c r="C86" s="23"/>
      <c r="D86" s="21"/>
      <c r="E86" s="22"/>
      <c r="F86" s="9"/>
      <c r="G86" s="9"/>
      <c r="H86" s="9"/>
      <c r="I86" s="9"/>
      <c r="J86" s="9"/>
      <c r="K86" s="9"/>
      <c r="L86" s="19"/>
      <c r="M86" s="31"/>
      <c r="O86" s="9"/>
    </row>
    <row r="87" spans="1:15" ht="12.75">
      <c r="A87" s="40" t="s">
        <v>12</v>
      </c>
      <c r="B87" s="18" t="s">
        <v>215</v>
      </c>
      <c r="C87" s="18" t="s">
        <v>143</v>
      </c>
      <c r="D87" s="21">
        <v>91</v>
      </c>
      <c r="E87" s="22" t="s">
        <v>216</v>
      </c>
      <c r="F87" s="21">
        <v>99</v>
      </c>
      <c r="G87" s="9">
        <v>98</v>
      </c>
      <c r="H87" s="9">
        <v>95</v>
      </c>
      <c r="I87" s="9">
        <v>98</v>
      </c>
      <c r="J87" s="9"/>
      <c r="K87" s="9"/>
      <c r="L87" s="19">
        <f t="shared" si="4"/>
        <v>390</v>
      </c>
      <c r="M87" s="31"/>
      <c r="O87" s="9"/>
    </row>
    <row r="88" spans="1:15" ht="12.75">
      <c r="A88" s="40" t="s">
        <v>16</v>
      </c>
      <c r="B88" s="18" t="s">
        <v>210</v>
      </c>
      <c r="C88" s="18" t="s">
        <v>211</v>
      </c>
      <c r="D88" s="21">
        <v>86</v>
      </c>
      <c r="E88" s="22" t="s">
        <v>212</v>
      </c>
      <c r="F88" s="9">
        <v>98</v>
      </c>
      <c r="G88" s="9">
        <v>99</v>
      </c>
      <c r="H88" s="9">
        <v>94</v>
      </c>
      <c r="I88" s="9">
        <v>96</v>
      </c>
      <c r="J88" s="9"/>
      <c r="K88" s="9"/>
      <c r="L88" s="19">
        <f t="shared" si="4"/>
        <v>387</v>
      </c>
      <c r="M88" s="31"/>
      <c r="O88" s="9"/>
    </row>
    <row r="89" spans="1:13" ht="12.75">
      <c r="A89" s="40" t="s">
        <v>20</v>
      </c>
      <c r="B89" s="18" t="s">
        <v>310</v>
      </c>
      <c r="C89" s="18" t="s">
        <v>311</v>
      </c>
      <c r="D89" s="21">
        <v>98</v>
      </c>
      <c r="E89" s="22" t="s">
        <v>312</v>
      </c>
      <c r="F89" s="9">
        <v>96</v>
      </c>
      <c r="G89" s="9">
        <v>95</v>
      </c>
      <c r="H89" s="9">
        <v>96</v>
      </c>
      <c r="I89" s="9">
        <v>92</v>
      </c>
      <c r="J89" s="9"/>
      <c r="K89" s="9"/>
      <c r="L89" s="19">
        <f t="shared" si="4"/>
        <v>379</v>
      </c>
      <c r="M89" s="31"/>
    </row>
    <row r="90" spans="1:13" ht="12.75">
      <c r="A90" s="40" t="s">
        <v>24</v>
      </c>
      <c r="B90" s="18" t="s">
        <v>67</v>
      </c>
      <c r="C90" s="18" t="s">
        <v>83</v>
      </c>
      <c r="D90" s="21">
        <v>96</v>
      </c>
      <c r="E90" s="22" t="s">
        <v>222</v>
      </c>
      <c r="F90" s="9">
        <v>93</v>
      </c>
      <c r="G90" s="9">
        <v>93</v>
      </c>
      <c r="H90" s="9">
        <v>92</v>
      </c>
      <c r="I90" s="9">
        <v>92</v>
      </c>
      <c r="J90" s="9"/>
      <c r="K90" s="9"/>
      <c r="L90" s="19">
        <f t="shared" si="4"/>
        <v>370</v>
      </c>
      <c r="M90" s="55"/>
    </row>
    <row r="91" spans="1:13" ht="12.75">
      <c r="A91" s="40" t="s">
        <v>27</v>
      </c>
      <c r="B91" s="18" t="s">
        <v>313</v>
      </c>
      <c r="C91" s="18" t="s">
        <v>314</v>
      </c>
      <c r="D91" s="21">
        <v>98</v>
      </c>
      <c r="E91" s="22" t="s">
        <v>315</v>
      </c>
      <c r="F91" s="9">
        <v>92</v>
      </c>
      <c r="G91" s="9">
        <v>89</v>
      </c>
      <c r="H91" s="9">
        <v>93</v>
      </c>
      <c r="I91" s="9">
        <v>92</v>
      </c>
      <c r="J91" s="9"/>
      <c r="K91" s="9"/>
      <c r="L91" s="19">
        <f t="shared" si="4"/>
        <v>366</v>
      </c>
      <c r="M91" s="55"/>
    </row>
    <row r="92" spans="1:13" ht="12.75">
      <c r="A92" s="40" t="s">
        <v>30</v>
      </c>
      <c r="B92" s="18" t="s">
        <v>223</v>
      </c>
      <c r="C92" s="18" t="s">
        <v>138</v>
      </c>
      <c r="D92" s="21">
        <v>97</v>
      </c>
      <c r="E92" s="22" t="s">
        <v>224</v>
      </c>
      <c r="F92" s="9">
        <v>91</v>
      </c>
      <c r="G92" s="9">
        <v>88</v>
      </c>
      <c r="H92" s="9">
        <v>90</v>
      </c>
      <c r="I92" s="9">
        <v>93</v>
      </c>
      <c r="J92" s="9"/>
      <c r="K92" s="9"/>
      <c r="L92" s="19">
        <f t="shared" si="4"/>
        <v>362</v>
      </c>
      <c r="M92" s="55"/>
    </row>
    <row r="93" spans="1:13" ht="12.75">
      <c r="A93" s="40" t="s">
        <v>34</v>
      </c>
      <c r="B93" s="18" t="s">
        <v>220</v>
      </c>
      <c r="C93" s="18" t="s">
        <v>219</v>
      </c>
      <c r="D93" s="21">
        <v>52</v>
      </c>
      <c r="E93" s="36" t="s">
        <v>221</v>
      </c>
      <c r="F93" s="9">
        <v>84</v>
      </c>
      <c r="G93" s="9">
        <v>90</v>
      </c>
      <c r="H93" s="9">
        <v>85</v>
      </c>
      <c r="I93" s="9">
        <v>85</v>
      </c>
      <c r="J93" s="9"/>
      <c r="K93" s="9"/>
      <c r="L93" s="19">
        <f t="shared" si="4"/>
        <v>344</v>
      </c>
      <c r="M93" s="56"/>
    </row>
    <row r="94" spans="1:13" ht="12.75">
      <c r="A94" s="40" t="s">
        <v>37</v>
      </c>
      <c r="B94" s="18" t="s">
        <v>263</v>
      </c>
      <c r="C94" s="18" t="s">
        <v>264</v>
      </c>
      <c r="D94" s="21">
        <v>97</v>
      </c>
      <c r="E94" s="22" t="s">
        <v>269</v>
      </c>
      <c r="F94" s="9">
        <v>86</v>
      </c>
      <c r="G94" s="9">
        <v>77</v>
      </c>
      <c r="H94" s="9">
        <v>89</v>
      </c>
      <c r="I94" s="9">
        <v>86</v>
      </c>
      <c r="J94" s="9"/>
      <c r="K94" s="9"/>
      <c r="L94" s="19">
        <f t="shared" si="4"/>
        <v>338</v>
      </c>
      <c r="M94" s="56"/>
    </row>
    <row r="95" spans="1:13" ht="12.75">
      <c r="A95" s="40" t="s">
        <v>38</v>
      </c>
      <c r="B95" s="18" t="s">
        <v>365</v>
      </c>
      <c r="C95" s="18" t="s">
        <v>151</v>
      </c>
      <c r="D95" s="21">
        <v>88</v>
      </c>
      <c r="E95" s="22" t="s">
        <v>367</v>
      </c>
      <c r="F95" s="9">
        <v>81</v>
      </c>
      <c r="G95" s="9">
        <v>71</v>
      </c>
      <c r="H95" s="9">
        <v>69</v>
      </c>
      <c r="I95" s="9">
        <v>80</v>
      </c>
      <c r="J95" s="9"/>
      <c r="K95" s="9"/>
      <c r="L95" s="19">
        <f t="shared" si="4"/>
        <v>301</v>
      </c>
      <c r="M95" s="56"/>
    </row>
    <row r="96" spans="2:13" ht="12.75">
      <c r="B96" s="37" t="s">
        <v>233</v>
      </c>
      <c r="D96" s="50"/>
      <c r="E96" s="22"/>
      <c r="F96" s="21"/>
      <c r="G96" s="21"/>
      <c r="H96" s="21"/>
      <c r="I96" s="21"/>
      <c r="J96" s="21"/>
      <c r="K96" s="21"/>
      <c r="L96" s="19"/>
      <c r="M96" s="31"/>
    </row>
    <row r="97" spans="1:13" ht="12.75">
      <c r="A97" s="41" t="s">
        <v>12</v>
      </c>
      <c r="B97" s="18" t="s">
        <v>235</v>
      </c>
      <c r="C97" s="42" t="s">
        <v>236</v>
      </c>
      <c r="D97" s="50"/>
      <c r="E97" s="22"/>
      <c r="F97" s="21">
        <v>388</v>
      </c>
      <c r="G97" s="21"/>
      <c r="H97" s="21">
        <v>387</v>
      </c>
      <c r="J97" s="21">
        <v>387</v>
      </c>
      <c r="K97" s="9"/>
      <c r="L97" s="19">
        <f aca="true" t="shared" si="5" ref="L97:L102">SUM(F97:K97)</f>
        <v>1162</v>
      </c>
      <c r="M97" s="31"/>
    </row>
    <row r="98" spans="1:13" ht="12.75">
      <c r="A98" s="41" t="s">
        <v>16</v>
      </c>
      <c r="B98" t="s">
        <v>234</v>
      </c>
      <c r="C98" s="42" t="s">
        <v>178</v>
      </c>
      <c r="D98" s="50"/>
      <c r="E98" s="22"/>
      <c r="F98" s="21">
        <v>385</v>
      </c>
      <c r="G98" s="21"/>
      <c r="H98" s="21">
        <v>383</v>
      </c>
      <c r="J98" s="21">
        <v>390</v>
      </c>
      <c r="K98" s="21"/>
      <c r="L98" s="19">
        <f t="shared" si="5"/>
        <v>1158</v>
      </c>
      <c r="M98" s="31"/>
    </row>
    <row r="99" spans="1:13" ht="12.75">
      <c r="A99" s="41" t="s">
        <v>20</v>
      </c>
      <c r="B99" s="18" t="s">
        <v>171</v>
      </c>
      <c r="C99" s="42" t="s">
        <v>172</v>
      </c>
      <c r="D99" s="50"/>
      <c r="F99" s="21">
        <v>384</v>
      </c>
      <c r="G99" s="21"/>
      <c r="H99" s="21">
        <v>379</v>
      </c>
      <c r="J99" s="21">
        <v>366</v>
      </c>
      <c r="K99" s="21"/>
      <c r="L99" s="19">
        <f t="shared" si="5"/>
        <v>1129</v>
      </c>
      <c r="M99" s="31"/>
    </row>
    <row r="100" spans="1:12" ht="12.75">
      <c r="A100" s="41" t="s">
        <v>24</v>
      </c>
      <c r="B100" t="s">
        <v>175</v>
      </c>
      <c r="C100" s="57" t="s">
        <v>176</v>
      </c>
      <c r="D100" s="50"/>
      <c r="E100" s="22"/>
      <c r="F100" s="21">
        <v>364</v>
      </c>
      <c r="G100" s="21"/>
      <c r="H100" s="21">
        <v>292</v>
      </c>
      <c r="J100" s="21">
        <v>352</v>
      </c>
      <c r="K100" s="9"/>
      <c r="L100" s="19">
        <f t="shared" si="5"/>
        <v>1008</v>
      </c>
    </row>
    <row r="101" spans="1:12" ht="12.75">
      <c r="A101" s="41" t="s">
        <v>27</v>
      </c>
      <c r="B101" s="18" t="s">
        <v>341</v>
      </c>
      <c r="C101" s="42" t="s">
        <v>339</v>
      </c>
      <c r="D101" s="50"/>
      <c r="E101" s="22"/>
      <c r="F101" s="21">
        <v>359</v>
      </c>
      <c r="G101" s="21"/>
      <c r="H101" s="21">
        <v>345</v>
      </c>
      <c r="J101" s="21">
        <v>301</v>
      </c>
      <c r="K101" s="9"/>
      <c r="L101" s="19">
        <f t="shared" si="5"/>
        <v>1005</v>
      </c>
    </row>
    <row r="102" spans="1:12" ht="12.75">
      <c r="A102" s="41" t="s">
        <v>30</v>
      </c>
      <c r="B102" s="18" t="s">
        <v>237</v>
      </c>
      <c r="C102" s="42" t="s">
        <v>238</v>
      </c>
      <c r="D102" s="50"/>
      <c r="E102" s="22"/>
      <c r="F102" s="21">
        <v>378</v>
      </c>
      <c r="G102" s="21"/>
      <c r="H102" s="21">
        <v>338</v>
      </c>
      <c r="J102" s="21">
        <v>0</v>
      </c>
      <c r="K102" s="21"/>
      <c r="L102" s="19">
        <f t="shared" si="5"/>
        <v>716</v>
      </c>
    </row>
    <row r="103" spans="1:12" ht="12.75">
      <c r="A103" s="41"/>
      <c r="B103" t="s">
        <v>247</v>
      </c>
      <c r="C103" s="42"/>
      <c r="D103" s="50"/>
      <c r="E103" s="22"/>
      <c r="F103" s="21"/>
      <c r="G103" s="21"/>
      <c r="H103" s="21"/>
      <c r="I103" s="9"/>
      <c r="J103" s="21"/>
      <c r="K103" s="21"/>
      <c r="L103" s="19"/>
    </row>
    <row r="104" spans="3:11" ht="12.75">
      <c r="C104" s="43"/>
      <c r="D104" s="50"/>
      <c r="E104" s="22"/>
      <c r="F104" s="9"/>
      <c r="G104" s="9"/>
      <c r="H104" s="9"/>
      <c r="I104" s="9"/>
      <c r="J104" s="9"/>
      <c r="K104" s="9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Valued Acer Customer</cp:lastModifiedBy>
  <dcterms:created xsi:type="dcterms:W3CDTF">2010-11-07T15:03:18Z</dcterms:created>
  <dcterms:modified xsi:type="dcterms:W3CDTF">2012-03-10T09:06:35Z</dcterms:modified>
  <cp:category/>
  <cp:version/>
  <cp:contentType/>
  <cp:contentStatus/>
</cp:coreProperties>
</file>